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autoCompressPictures="0" defaultThemeVersion="124226"/>
  <mc:AlternateContent xmlns:mc="http://schemas.openxmlformats.org/markup-compatibility/2006">
    <mc:Choice Requires="x15">
      <x15ac:absPath xmlns:x15ac="http://schemas.microsoft.com/office/spreadsheetml/2010/11/ac" url="C:\Users\FredrickGemo\Desktop\ECHO - Construction of Extension TLS for Schools in Dhobley\PRICED BoQS FOR DHOBLEY SCHOOLS\"/>
    </mc:Choice>
  </mc:AlternateContent>
  <xr:revisionPtr revIDLastSave="0" documentId="13_ncr:1_{210DBB1F-6293-46E7-93A9-4279C4AB443A}" xr6:coauthVersionLast="47" xr6:coauthVersionMax="47" xr10:uidLastSave="{00000000-0000-0000-0000-000000000000}"/>
  <bookViews>
    <workbookView xWindow="-110" yWindow="-110" windowWidth="19420" windowHeight="10300" tabRatio="803" activeTab="6" xr2:uid="{00000000-000D-0000-FFFF-FFFF00000000}"/>
  </bookViews>
  <sheets>
    <sheet name="Priced BoQ 1TLS IQRA" sheetId="1" r:id="rId1"/>
    <sheet name="Priced BoQ 1 TLS IMAMU-SHAFICI" sheetId="19" r:id="rId2"/>
    <sheet name="Priced BoQ 1 TLS MUBARAK" sheetId="20" r:id="rId3"/>
    <sheet name="Priced BoQ 1TLS MWANGAZA" sheetId="22" r:id="rId4"/>
    <sheet name="Priced BoQ 2TLS MWANGAZA" sheetId="23" r:id="rId5"/>
    <sheet name="Priced BoQ REHB 6 LAT DHOBLEY" sheetId="2" r:id="rId6"/>
    <sheet name="GRAND SUMMARY" sheetId="8" r:id="rId7"/>
  </sheets>
  <definedNames>
    <definedName name="_xlnm.Print_Area" localSheetId="6">'GRAND SUMMARY'!$A$2:$C$24</definedName>
    <definedName name="_xlnm.Print_Area" localSheetId="0">'Priced BoQ 1TLS IQRA'!$A$1:$F$39</definedName>
    <definedName name="_xlnm.Print_Area" localSheetId="5">'Priced BoQ REHB 6 LAT DHOBLEY'!$A$1:$F$30</definedName>
    <definedName name="_xlnm.Print_Titles" localSheetId="0">'Priced BoQ 1TLS IQRA'!$4:$4</definedName>
    <definedName name="_xlnm.Print_Titles" localSheetId="5">'Priced BoQ REHB 6 LAT DHOBLEY'!$4:$4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7" i="23" l="1"/>
  <c r="F26" i="23"/>
  <c r="F24" i="23"/>
  <c r="F22" i="23"/>
  <c r="F21" i="23"/>
  <c r="F20" i="23"/>
  <c r="F18" i="23"/>
  <c r="F17" i="23"/>
  <c r="F15" i="23"/>
  <c r="F14" i="23"/>
  <c r="F13" i="23"/>
  <c r="F11" i="23"/>
  <c r="F10" i="23"/>
  <c r="F9" i="23"/>
  <c r="F8" i="23"/>
  <c r="F7" i="23"/>
  <c r="F5" i="23"/>
  <c r="F28" i="23" l="1"/>
  <c r="F29" i="23"/>
  <c r="C9" i="8" s="1"/>
  <c r="F28" i="22"/>
  <c r="F27" i="22"/>
  <c r="F26" i="22"/>
  <c r="F24" i="22"/>
  <c r="F22" i="22"/>
  <c r="F21" i="22"/>
  <c r="F20" i="22"/>
  <c r="F18" i="22"/>
  <c r="F17" i="22"/>
  <c r="F15" i="22"/>
  <c r="F14" i="22"/>
  <c r="F13" i="22"/>
  <c r="F11" i="22"/>
  <c r="F10" i="22"/>
  <c r="F9" i="22"/>
  <c r="F8" i="22"/>
  <c r="F7" i="22"/>
  <c r="F5" i="22"/>
  <c r="F28" i="20"/>
  <c r="F27" i="20"/>
  <c r="F26" i="20"/>
  <c r="F24" i="20"/>
  <c r="F22" i="20"/>
  <c r="F21" i="20"/>
  <c r="F20" i="20"/>
  <c r="F18" i="20"/>
  <c r="F17" i="20"/>
  <c r="F15" i="20"/>
  <c r="F14" i="20"/>
  <c r="F13" i="20"/>
  <c r="F11" i="20"/>
  <c r="F10" i="20"/>
  <c r="F9" i="20"/>
  <c r="F8" i="20"/>
  <c r="F7" i="20"/>
  <c r="F5" i="20"/>
  <c r="F28" i="19"/>
  <c r="F27" i="19"/>
  <c r="F26" i="19"/>
  <c r="F24" i="19"/>
  <c r="F22" i="19"/>
  <c r="F21" i="19"/>
  <c r="F20" i="19"/>
  <c r="F18" i="19"/>
  <c r="F17" i="19"/>
  <c r="F15" i="19"/>
  <c r="F14" i="19"/>
  <c r="F13" i="19"/>
  <c r="F11" i="19"/>
  <c r="F10" i="19"/>
  <c r="F9" i="19"/>
  <c r="F8" i="19"/>
  <c r="F7" i="19"/>
  <c r="F5" i="19"/>
  <c r="F27" i="1"/>
  <c r="F26" i="1"/>
  <c r="F24" i="1"/>
  <c r="F22" i="1"/>
  <c r="F21" i="1"/>
  <c r="F20" i="1"/>
  <c r="F18" i="1"/>
  <c r="F17" i="1"/>
  <c r="F15" i="1"/>
  <c r="F14" i="1"/>
  <c r="F13" i="1"/>
  <c r="F11" i="1"/>
  <c r="F10" i="1"/>
  <c r="F9" i="1"/>
  <c r="F8" i="1"/>
  <c r="F7" i="1"/>
  <c r="F5" i="1"/>
  <c r="F28" i="1"/>
  <c r="F29" i="22" l="1"/>
  <c r="C8" i="8" s="1"/>
  <c r="F29" i="20"/>
  <c r="C7" i="8" s="1"/>
  <c r="F29" i="19"/>
  <c r="C6" i="8" s="1"/>
  <c r="F29" i="1"/>
  <c r="F11" i="2"/>
  <c r="F6" i="2" l="1"/>
  <c r="F7" i="2"/>
  <c r="F8" i="2"/>
  <c r="F9" i="2"/>
  <c r="F10" i="2"/>
  <c r="F5" i="2"/>
  <c r="F12" i="2" l="1"/>
  <c r="C10" i="8" s="1"/>
  <c r="C5" i="8" l="1"/>
  <c r="C11" i="8" s="1"/>
</calcChain>
</file>

<file path=xl/sharedStrings.xml><?xml version="1.0" encoding="utf-8"?>
<sst xmlns="http://schemas.openxmlformats.org/spreadsheetml/2006/main" count="442" uniqueCount="115">
  <si>
    <t>ITEM</t>
  </si>
  <si>
    <t>No</t>
  </si>
  <si>
    <t>DESCRIPTION</t>
  </si>
  <si>
    <t>UNIT</t>
  </si>
  <si>
    <t>QTY</t>
  </si>
  <si>
    <t>AMOUNT</t>
  </si>
  <si>
    <t>RATE(USD)</t>
  </si>
  <si>
    <t>GRAND SUMMARY</t>
  </si>
  <si>
    <t>GRAND TOTAL TENDER PRICE</t>
  </si>
  <si>
    <t>Address: ……………………………………………………………………………………………........................................................</t>
  </si>
  <si>
    <t>Tel No: ………………………………………………………………………………………………….......................................................</t>
  </si>
  <si>
    <t>Date:…………………………………………………………………………………………………............................................................</t>
  </si>
  <si>
    <t>Signed:…...........................................................................................................................................</t>
  </si>
  <si>
    <t>Stamp: ...…………………………………………………………………………………..................................................................</t>
  </si>
  <si>
    <t>LM</t>
  </si>
  <si>
    <t>LS</t>
  </si>
  <si>
    <t xml:space="preserve">BILL OF QUANTITIES -IQRA PRIMARY SCHOOL IN DHOBLEY. </t>
  </si>
  <si>
    <t>Supply &amp; apply  minimum 2 coats of colored emulsion paint(or approved color) on the  internal and external walls. The work shall also include removing the damaged old paints, cleaning, preparation of surface , and  all required works. As directed and approved by Engineer</t>
  </si>
  <si>
    <t>Signed:…...............................................................................................................................................................................</t>
  </si>
  <si>
    <t>Date:………………………………………………………………………………………………….......................................................................</t>
  </si>
  <si>
    <t xml:space="preserve">BILL OF QUANTITIES -DHOBLEY PRIMARY SCHOOL </t>
  </si>
  <si>
    <t xml:space="preserve">PROPOSED REHABILIATION OF 6 LATRINES  </t>
  </si>
  <si>
    <t>Demolish and remove of broken timber doors for all six latrines as per instruction engineer.</t>
  </si>
  <si>
    <t>Supply and fix  steel door, at original size to complete with frame,  including door lock, all iron monger and hardware, painting with approved paints,  as directed by Engineer</t>
  </si>
  <si>
    <t>Supply &amp; build ventallation blocks, built with cement sand mortar (1:3) mix according to technical specification and instruction of Engineer.</t>
  </si>
  <si>
    <t>Repair  white China standing wash hand basin complete with all water supply pipes 16mm, chromium plated mixer and waste trap. The work include all related work accessories and fittings.</t>
  </si>
  <si>
    <t xml:space="preserve">Repair narrow cracks in the existing plastering. The work shall include stripping off 50 cm wide plaster layer along the cracks, cleaning the surface, and filling the cracks with cement sand grout 1:3 and plaster, complete. </t>
  </si>
  <si>
    <t>TOTAL COST FOR IQRA PRIMARY SCHOOL</t>
  </si>
  <si>
    <t>TOTAL COST FOR DHOBLEY PRIMARY SCHOOL</t>
  </si>
  <si>
    <t>1A</t>
  </si>
  <si>
    <t>2A</t>
  </si>
  <si>
    <t>3A</t>
  </si>
  <si>
    <t>4A</t>
  </si>
  <si>
    <t>5A</t>
  </si>
  <si>
    <t>6A</t>
  </si>
  <si>
    <t>NO</t>
  </si>
  <si>
    <t xml:space="preserve"> </t>
  </si>
  <si>
    <t>Stamp: ...…………………………………………………………………………………......................................................................................</t>
  </si>
  <si>
    <t>Provide and Fix 4mm laminated White Colored ceiling board completed with 50x50cm joists c/c 60 cm for the  Ceilling of the Building.as approved by an Engineer</t>
  </si>
  <si>
    <t>Tel No: ………………………………………………………………………………………………….................................................................</t>
  </si>
  <si>
    <t>Address: ……………………………………………………………………………………………...................................................................</t>
  </si>
  <si>
    <t>Stamp: ...………………………………………………………………………………….................................................................................</t>
  </si>
  <si>
    <t>7A</t>
  </si>
  <si>
    <t>Company Nmae : ……………………………………………………………………………………………....................................................</t>
  </si>
  <si>
    <t>Tel No: …………………………………………………………………………………………………........................................................................</t>
  </si>
  <si>
    <t>Date:…………………………………………………………………………………………………................................................................................</t>
  </si>
  <si>
    <t>Signed:….....................................................................................................................................................................................</t>
  </si>
  <si>
    <t>Company Nmae:………………….........................................................................................................</t>
  </si>
  <si>
    <t>Company Name:…………………..........................................................................................................................................</t>
  </si>
  <si>
    <t xml:space="preserve">Visibility for both Donar logo  ECHO and ADRA logo </t>
  </si>
  <si>
    <t>Clear the site from debris, Scrap Metals,trees and loose materials,garbages &amp; levelling all over the yard and clear from the garbages after finishing  works.as approved by an Engineer</t>
  </si>
  <si>
    <t>Sqm</t>
  </si>
  <si>
    <t>FOUNDATION WORKS</t>
  </si>
  <si>
    <t>Foundation trench excavations dug with manpower using hand tools 40cm wide and 100cm deep.as approved by an Engineer</t>
  </si>
  <si>
    <t>Cum</t>
  </si>
  <si>
    <t>Provide and Lay at the bottom of excavated trenches 50mm of blinding RCC.as approved by an Engineer</t>
  </si>
  <si>
    <t>Provide and Construct 40 cm foundation stone wall. all joints between stones should be filled with 1:4 cement/sand mortar. Minimum height of the foundation wall from the Ground level is 40cm.as approved by an Engineer</t>
  </si>
  <si>
    <t>Provide and Fill in 30 cm thick well compacted hardcore.as approved by an Engineer</t>
  </si>
  <si>
    <t>50mm Thick murram blinding to surfaces of hardcore (Measured Seperately)</t>
  </si>
  <si>
    <t>Provide and Construct 10 cm thick 1:2:4 concrete floor, cast on site for the whole building.as approved by an Engineer</t>
  </si>
  <si>
    <t>Provide and Construct 4cm Cement and sand screed flooring  smoothly trowel finished with ratio 1:4.</t>
  </si>
  <si>
    <t>Construction of concrete ram of 1m wide at the lowest side of the verandah slope of the ram not be more than 20 degree</t>
  </si>
  <si>
    <t>Job</t>
  </si>
  <si>
    <t>Provide and install box profile iron sheets guage #28  on prepainted iron sheet in white color the walls of the temporary classrooms  provide also white timber for vertical posts- 8cm x 8cm for the corner and 8x4 for the center @ 1.5m c/c and 8x4 cm Horizontal Members to support the Iron Sheet Wall .as approved by an Engineer</t>
  </si>
  <si>
    <t>Provide and Fix six decorated and Painted wooden Columns 16.0x8.0 cm for the Verandah with 40x40x30cm RCC Footings. as approved by an Engineer</t>
  </si>
  <si>
    <t>Supply and Install Fascia board 20cm. as approved by an Engineer</t>
  </si>
  <si>
    <t>Lm</t>
  </si>
  <si>
    <t>Provide and apply two coat of gloss paint on fascia board.as approved by an Engineer</t>
  </si>
  <si>
    <t>DOORS &amp; WINDOWS</t>
  </si>
  <si>
    <t>Supply and install Wooden doors (120x 220) cm with Frames and Supported by 8.0x8.0 cm wooden columns and painted (internal) with locks and hinges .as approved by an Engineer</t>
  </si>
  <si>
    <t>N0</t>
  </si>
  <si>
    <t>PAINTING WORKS</t>
  </si>
  <si>
    <t>Supply and fix box profile iron sheets gauge #28 on prepainted with timber roof trusses c/c 1500cm. All the roof trusses should be anchored with 6 mm dia. bars in the  roof lintel. Roof purlins should be 8x4 cm and at gable ends should be anchored with 6 mm dia. bars,  flat metal sheet should be anchored where trusses and purlins meet. as per drawings.as approved by an Engineer</t>
  </si>
  <si>
    <r>
      <t>Supply and install 2 leafs Wooden windows which can be openable internal with Frames and Supported by 8.0x8.0 cm wooden columns and external security bars and iron mesh</t>
    </r>
    <r>
      <rPr>
        <sz val="12"/>
        <color indexed="8"/>
        <rFont val="Californian FB"/>
        <family val="1"/>
      </rPr>
      <t>, (120 x100) cm. including locks, hinges and painting.as approved by an Engineer</t>
    </r>
  </si>
  <si>
    <t>FLOOR CONSTRUCTION WORKS</t>
  </si>
  <si>
    <t>WALL  CONSTRUCTION WORKS.</t>
  </si>
  <si>
    <t>ROOF  CONSTRUCTION WORKS.</t>
  </si>
  <si>
    <t>Company Nmae:…………………...................................................................................................................................</t>
  </si>
  <si>
    <t>A1</t>
  </si>
  <si>
    <t>A2</t>
  </si>
  <si>
    <t>A3</t>
  </si>
  <si>
    <t>A4</t>
  </si>
  <si>
    <t>A5</t>
  </si>
  <si>
    <t>A6</t>
  </si>
  <si>
    <t>A7</t>
  </si>
  <si>
    <t>A8</t>
  </si>
  <si>
    <t>A9</t>
  </si>
  <si>
    <t>A10</t>
  </si>
  <si>
    <t>A11</t>
  </si>
  <si>
    <t>A12</t>
  </si>
  <si>
    <t>A13</t>
  </si>
  <si>
    <t>A14</t>
  </si>
  <si>
    <t>A15</t>
  </si>
  <si>
    <t>A16</t>
  </si>
  <si>
    <t>A17</t>
  </si>
  <si>
    <t>A18</t>
  </si>
  <si>
    <t xml:space="preserve">PROPOSED CONSTRUCTION OF ONE TEMPORARY LEARNING SPACES FOR IQRA PRIMARY SCHOOL </t>
  </si>
  <si>
    <t>TOTAL COST FOR IMAMU-SHAFICI PRIMARY SCHOOL</t>
  </si>
  <si>
    <t xml:space="preserve">PROPOSED CONSTRUCTION OF ONE TEMPORARY LEARNING SPACES FOR IMAMU-SHAFICI PRIMARY SCHOOL </t>
  </si>
  <si>
    <t xml:space="preserve">BILL OF QUANTITIES -IMAMU-SHAFICI PRIMARY SCHOOL IN DHOBLEY. </t>
  </si>
  <si>
    <t xml:space="preserve">PROPOSED CONSTRUCTION OF ONE TEMPORARY LEARNING SPACES FOR MUBARAK PRIMARY SCHOOL </t>
  </si>
  <si>
    <t xml:space="preserve">BILL OF QUANTITIES -MUBARAK PRIMARY SCHOOL IN DHOBLEY. </t>
  </si>
  <si>
    <t>TOTAL COST FOR MUBARAK PRIMARY SCHOOL</t>
  </si>
  <si>
    <t xml:space="preserve">PROPOSED CONSTRUCTION OF ONE TEMPORARY LEARNING SPACES FOR MWANGAZA PRIMARY SCHOOL </t>
  </si>
  <si>
    <t xml:space="preserve">BILL OF QUANTITIES -MWANGAZA PRIMARY SCHOOL IN DHOBLEY. </t>
  </si>
  <si>
    <t>TOTAL COST FOR MWANGAZA PRIMARY SCHOOL</t>
  </si>
  <si>
    <t xml:space="preserve">PROPOSED CONSTRUCTION OF ONE TLS IQRA PRIMARY SCHOOL </t>
  </si>
  <si>
    <t>PROPOSED CONSTRUCTION OF ONE TLS IMAMU-SHAFICI PRIMARY SCHOOL</t>
  </si>
  <si>
    <t>PROPOSED CONSTRUCTION OF ONE TLS MUBARAK PRIMARY SCHOOL</t>
  </si>
  <si>
    <t>PROPOSED CONSTRUCTION OF ONE TLS MWANGAZA PRIMARY SCHOOL</t>
  </si>
  <si>
    <t>PROPOSED CONSTRUCTION OF TWO TLS MWANGAZA PRIMARY SCHOOL</t>
  </si>
  <si>
    <t>REHABILITATION OF SIX LATRINES FOR DHOBLEY PRIMARY SCHOOL</t>
  </si>
  <si>
    <t>Clear the site from debris, Scrap Metals,trees and demolished three old buildins  and clear from the garbages after finishing  works.as approved by an Engineer</t>
  </si>
  <si>
    <t>Construction of concrete ram of 1.2m wide at the lowest side of the verandah slope of the ram not be more than 20 degree</t>
  </si>
  <si>
    <t xml:space="preserve">PROPOSED CONSTRUCTION OF TWO TEMPORARY LEARNING SPACES FOR MWANGAZA PRIMARY SCHOOL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</si>
</sst>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quot;$&quot;* #,##0.00_);_(&quot;$&quot;* \(#,##0.00\);_(&quot;$&quot;* &quot;-&quot;??_);_(@_)"/>
    <numFmt numFmtId="165" formatCode="_(* #,##0.00_);_(* \(#,##0.00\);_(* &quot;-&quot;??_);_(@_)"/>
    <numFmt numFmtId="166" formatCode="[$$-409]#,##0.00"/>
    <numFmt numFmtId="167" formatCode="0.0"/>
    <numFmt numFmtId="168" formatCode="###0.0;###0.0"/>
    <numFmt numFmtId="169" formatCode="###0;###0"/>
    <numFmt numFmtId="170" formatCode="_(* #,##0.0_);_(* \(#,##0.0\);_(* &quot;-&quot;??_);_(@_)"/>
  </numFmts>
  <fonts count="16">
    <font>
      <sz val="11"/>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2"/>
      <color theme="1"/>
      <name val="Californian FB"/>
      <family val="1"/>
    </font>
    <font>
      <b/>
      <sz val="12"/>
      <color theme="1"/>
      <name val="Californian FB"/>
      <family val="1"/>
    </font>
    <font>
      <b/>
      <sz val="12"/>
      <name val="Californian FB"/>
      <family val="1"/>
    </font>
    <font>
      <sz val="12"/>
      <name val="Californian FB"/>
      <family val="1"/>
    </font>
    <font>
      <sz val="11"/>
      <color theme="1"/>
      <name val="Calibri"/>
      <family val="2"/>
      <scheme val="minor"/>
    </font>
    <font>
      <sz val="10"/>
      <name val="Arial"/>
      <family val="2"/>
    </font>
    <font>
      <sz val="10"/>
      <name val="Geneva"/>
    </font>
    <font>
      <sz val="12"/>
      <color rgb="FF000000"/>
      <name val="Californian FB"/>
      <family val="1"/>
    </font>
    <font>
      <b/>
      <sz val="12"/>
      <color rgb="FF000000"/>
      <name val="Californian FB"/>
      <family val="1"/>
    </font>
    <font>
      <b/>
      <sz val="14"/>
      <color theme="1"/>
      <name val="Californian FB"/>
      <family val="1"/>
    </font>
    <font>
      <b/>
      <sz val="16"/>
      <color theme="1"/>
      <name val="Californian FB"/>
      <family val="1"/>
    </font>
    <font>
      <sz val="12"/>
      <color indexed="8"/>
      <name val="Californian FB"/>
      <family val="1"/>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indexed="9"/>
        <bgColor indexed="64"/>
      </patternFill>
    </fill>
    <fill>
      <patternFill patternType="solid">
        <fgColor rgb="FFFFFF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s>
  <cellStyleXfs count="30">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9" fillId="0" borderId="0"/>
    <xf numFmtId="165" fontId="9" fillId="0" borderId="0" applyFont="0" applyFill="0" applyBorder="0" applyAlignment="0" applyProtection="0"/>
    <xf numFmtId="43"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8" fillId="0" borderId="0"/>
    <xf numFmtId="0" fontId="9" fillId="0" borderId="2" applyNumberFormat="0" applyFont="0" applyBorder="0" applyAlignment="0">
      <alignment horizontal="center" vertical="top"/>
    </xf>
    <xf numFmtId="164" fontId="8" fillId="0" borderId="0" applyFont="0" applyFill="0" applyBorder="0" applyAlignment="0" applyProtection="0"/>
    <xf numFmtId="0" fontId="8" fillId="0" borderId="0"/>
  </cellStyleXfs>
  <cellXfs count="113">
    <xf numFmtId="0" fontId="0" fillId="0" borderId="0" xfId="0"/>
    <xf numFmtId="0" fontId="4" fillId="0" borderId="0" xfId="0" applyFont="1" applyAlignment="1">
      <alignment vertical="center"/>
    </xf>
    <xf numFmtId="166" fontId="4" fillId="0" borderId="0" xfId="0" applyNumberFormat="1" applyFont="1" applyAlignment="1">
      <alignment horizontal="right" vertical="center"/>
    </xf>
    <xf numFmtId="0" fontId="7" fillId="0" borderId="0" xfId="0" applyFont="1" applyAlignment="1">
      <alignment vertical="center"/>
    </xf>
    <xf numFmtId="0" fontId="4" fillId="0" borderId="0" xfId="0" applyFont="1" applyAlignment="1">
      <alignment horizontal="center" vertical="center"/>
    </xf>
    <xf numFmtId="167" fontId="4" fillId="0" borderId="0" xfId="0" applyNumberFormat="1" applyFont="1" applyAlignment="1">
      <alignment horizontal="center" vertical="center"/>
    </xf>
    <xf numFmtId="166" fontId="4" fillId="0" borderId="0" xfId="0" applyNumberFormat="1" applyFont="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vertical="center" wrapText="1"/>
    </xf>
    <xf numFmtId="167" fontId="4" fillId="3" borderId="1"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0" fontId="5" fillId="3" borderId="9" xfId="0" applyFont="1" applyFill="1" applyBorder="1" applyAlignment="1">
      <alignment horizontal="center" vertical="center"/>
    </xf>
    <xf numFmtId="0" fontId="4" fillId="3" borderId="9" xfId="0" applyFont="1" applyFill="1" applyBorder="1" applyAlignment="1">
      <alignment horizontal="center" vertical="center"/>
    </xf>
    <xf numFmtId="166" fontId="4" fillId="3" borderId="10" xfId="0" applyNumberFormat="1" applyFont="1" applyFill="1" applyBorder="1" applyAlignment="1">
      <alignment horizontal="right" vertical="center"/>
    </xf>
    <xf numFmtId="0" fontId="4" fillId="0" borderId="11"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167" fontId="4" fillId="0" borderId="0" xfId="0" applyNumberFormat="1" applyFont="1" applyBorder="1" applyAlignment="1">
      <alignment horizontal="center" vertical="center"/>
    </xf>
    <xf numFmtId="166" fontId="4" fillId="0" borderId="0" xfId="0" applyNumberFormat="1" applyFont="1" applyBorder="1" applyAlignment="1">
      <alignment horizontal="center" vertical="center"/>
    </xf>
    <xf numFmtId="166" fontId="4" fillId="0" borderId="12" xfId="0" applyNumberFormat="1" applyFont="1" applyBorder="1" applyAlignment="1">
      <alignment horizontal="right" vertical="center"/>
    </xf>
    <xf numFmtId="0" fontId="4" fillId="0" borderId="13" xfId="0" applyFont="1" applyBorder="1" applyAlignment="1">
      <alignment horizontal="center" vertical="center"/>
    </xf>
    <xf numFmtId="0" fontId="4" fillId="0" borderId="14" xfId="0" applyFont="1" applyBorder="1" applyAlignment="1">
      <alignment vertical="center"/>
    </xf>
    <xf numFmtId="0" fontId="4" fillId="0" borderId="14" xfId="0" applyFont="1" applyBorder="1" applyAlignment="1">
      <alignment horizontal="center" vertical="center"/>
    </xf>
    <xf numFmtId="167" fontId="4" fillId="0" borderId="14" xfId="0" applyNumberFormat="1" applyFont="1" applyBorder="1" applyAlignment="1">
      <alignment horizontal="center" vertical="center"/>
    </xf>
    <xf numFmtId="166" fontId="4" fillId="0" borderId="14" xfId="0" applyNumberFormat="1" applyFont="1" applyBorder="1" applyAlignment="1">
      <alignment horizontal="center" vertical="center"/>
    </xf>
    <xf numFmtId="166" fontId="4" fillId="0" borderId="15" xfId="0" applyNumberFormat="1" applyFont="1" applyBorder="1" applyAlignment="1">
      <alignment horizontal="right"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5" fillId="4" borderId="9" xfId="0" applyFont="1" applyFill="1" applyBorder="1" applyAlignment="1">
      <alignment horizontal="center" vertical="center"/>
    </xf>
    <xf numFmtId="0" fontId="5" fillId="4" borderId="1" xfId="0" applyFont="1" applyFill="1" applyBorder="1" applyAlignment="1">
      <alignment horizontal="left" vertical="center"/>
    </xf>
    <xf numFmtId="0" fontId="6" fillId="4" borderId="1" xfId="0" applyFont="1" applyFill="1" applyBorder="1" applyAlignment="1">
      <alignment horizontal="center" vertical="center"/>
    </xf>
    <xf numFmtId="167" fontId="6" fillId="4" borderId="1" xfId="0" applyNumberFormat="1" applyFont="1" applyFill="1" applyBorder="1" applyAlignment="1">
      <alignment horizontal="center" vertical="center"/>
    </xf>
    <xf numFmtId="166" fontId="6" fillId="4" borderId="1" xfId="0" applyNumberFormat="1" applyFont="1" applyFill="1" applyBorder="1" applyAlignment="1">
      <alignment horizontal="center" vertical="center"/>
    </xf>
    <xf numFmtId="166" fontId="6" fillId="4" borderId="10" xfId="0" applyNumberFormat="1" applyFont="1" applyFill="1" applyBorder="1" applyAlignment="1">
      <alignment horizontal="center" vertical="center"/>
    </xf>
    <xf numFmtId="0" fontId="4" fillId="3" borderId="1" xfId="0" applyFont="1" applyFill="1" applyBorder="1" applyAlignment="1">
      <alignment horizontal="left" vertical="top" wrapText="1"/>
    </xf>
    <xf numFmtId="0" fontId="7" fillId="3" borderId="1" xfId="0" applyFont="1" applyFill="1" applyBorder="1" applyAlignment="1">
      <alignment vertical="top" wrapText="1"/>
    </xf>
    <xf numFmtId="0" fontId="5" fillId="5" borderId="9" xfId="0" applyFont="1" applyFill="1" applyBorder="1" applyAlignment="1">
      <alignment horizontal="center" vertical="center"/>
    </xf>
    <xf numFmtId="0" fontId="5" fillId="5" borderId="1" xfId="0" applyFont="1" applyFill="1" applyBorder="1" applyAlignment="1">
      <alignment vertical="center"/>
    </xf>
    <xf numFmtId="0" fontId="5" fillId="5" borderId="3" xfId="0" applyFont="1" applyFill="1" applyBorder="1" applyAlignment="1">
      <alignment horizontal="center" vertical="center"/>
    </xf>
    <xf numFmtId="167" fontId="5" fillId="5" borderId="3" xfId="0" applyNumberFormat="1" applyFont="1" applyFill="1" applyBorder="1" applyAlignment="1">
      <alignment horizontal="center" vertical="center"/>
    </xf>
    <xf numFmtId="166" fontId="5" fillId="5" borderId="3" xfId="0" applyNumberFormat="1" applyFont="1" applyFill="1" applyBorder="1" applyAlignment="1">
      <alignment horizontal="center" vertical="center"/>
    </xf>
    <xf numFmtId="166" fontId="5" fillId="5" borderId="10" xfId="0" applyNumberFormat="1" applyFont="1" applyFill="1" applyBorder="1" applyAlignment="1">
      <alignment horizontal="right" vertical="center"/>
    </xf>
    <xf numFmtId="0" fontId="7" fillId="3" borderId="1" xfId="0" applyFont="1" applyFill="1" applyBorder="1" applyAlignment="1">
      <alignment horizontal="left" vertical="top" wrapText="1"/>
    </xf>
    <xf numFmtId="0" fontId="5" fillId="3" borderId="1" xfId="0" applyFont="1" applyFill="1" applyBorder="1" applyAlignment="1">
      <alignment horizontal="left" vertical="center"/>
    </xf>
    <xf numFmtId="166" fontId="6" fillId="3" borderId="10" xfId="0" applyNumberFormat="1" applyFont="1" applyFill="1" applyBorder="1" applyAlignment="1">
      <alignment horizontal="center" vertical="center"/>
    </xf>
    <xf numFmtId="0" fontId="5" fillId="3" borderId="7" xfId="0" applyFont="1" applyFill="1" applyBorder="1" applyAlignment="1">
      <alignment horizontal="left" vertical="center"/>
    </xf>
    <xf numFmtId="0" fontId="5" fillId="3" borderId="2" xfId="0" applyFont="1" applyFill="1" applyBorder="1" applyAlignment="1">
      <alignment horizontal="left" vertical="center"/>
    </xf>
    <xf numFmtId="0" fontId="5" fillId="3" borderId="8" xfId="0" applyFont="1" applyFill="1" applyBorder="1" applyAlignment="1">
      <alignment horizontal="left" vertical="center"/>
    </xf>
    <xf numFmtId="0" fontId="13" fillId="2" borderId="9" xfId="0" applyFont="1" applyFill="1" applyBorder="1" applyAlignment="1">
      <alignment horizontal="center" vertical="center"/>
    </xf>
    <xf numFmtId="0" fontId="13" fillId="2" borderId="1" xfId="0" applyFont="1" applyFill="1" applyBorder="1" applyAlignment="1">
      <alignment vertical="center"/>
    </xf>
    <xf numFmtId="166" fontId="14" fillId="2" borderId="10" xfId="0" applyNumberFormat="1" applyFont="1" applyFill="1" applyBorder="1" applyAlignment="1">
      <alignment horizontal="center" vertical="center"/>
    </xf>
    <xf numFmtId="0" fontId="4" fillId="3" borderId="3" xfId="0" applyFont="1" applyFill="1" applyBorder="1" applyAlignment="1">
      <alignment horizontal="center" vertical="center"/>
    </xf>
    <xf numFmtId="167" fontId="4" fillId="3" borderId="3" xfId="0" applyNumberFormat="1" applyFont="1" applyFill="1" applyBorder="1" applyAlignment="1">
      <alignment horizontal="center" vertical="center"/>
    </xf>
    <xf numFmtId="166" fontId="4" fillId="3" borderId="3" xfId="0" applyNumberFormat="1" applyFont="1" applyFill="1" applyBorder="1" applyAlignment="1">
      <alignment horizontal="center" vertical="center"/>
    </xf>
    <xf numFmtId="0" fontId="4" fillId="0" borderId="1" xfId="0" applyFont="1" applyBorder="1" applyAlignment="1">
      <alignment wrapText="1"/>
    </xf>
    <xf numFmtId="0" fontId="4" fillId="0" borderId="1" xfId="0" applyFont="1" applyBorder="1" applyAlignment="1" applyProtection="1">
      <alignment horizontal="center" vertical="center" wrapText="1"/>
      <protection locked="0"/>
    </xf>
    <xf numFmtId="165" fontId="7" fillId="6" borderId="1" xfId="16" applyNumberFormat="1" applyFont="1" applyFill="1" applyBorder="1" applyAlignment="1" applyProtection="1">
      <alignment horizontal="left" vertical="center" wrapText="1"/>
      <protection locked="0"/>
    </xf>
    <xf numFmtId="0" fontId="7" fillId="6" borderId="1" xfId="0" applyFont="1" applyFill="1" applyBorder="1" applyAlignment="1" applyProtection="1">
      <alignment wrapText="1"/>
      <protection locked="0"/>
    </xf>
    <xf numFmtId="0" fontId="7" fillId="0" borderId="1" xfId="0" applyFont="1" applyBorder="1" applyAlignment="1" applyProtection="1">
      <alignment wrapText="1"/>
      <protection locked="0"/>
    </xf>
    <xf numFmtId="165" fontId="4" fillId="0" borderId="1" xfId="16" applyNumberFormat="1" applyFont="1" applyFill="1" applyBorder="1" applyAlignment="1" applyProtection="1">
      <alignment horizontal="left" vertical="center" wrapText="1"/>
      <protection locked="0"/>
    </xf>
    <xf numFmtId="0" fontId="7" fillId="0" borderId="1" xfId="29" applyFont="1" applyFill="1" applyBorder="1" applyAlignment="1" applyProtection="1">
      <alignment vertical="top" wrapText="1"/>
    </xf>
    <xf numFmtId="165" fontId="4" fillId="0" borderId="1" xfId="16" applyNumberFormat="1" applyFont="1" applyBorder="1" applyAlignment="1" applyProtection="1">
      <alignment horizontal="left" vertical="center" wrapText="1"/>
      <protection locked="0"/>
    </xf>
    <xf numFmtId="0" fontId="7" fillId="6" borderId="1" xfId="0" applyFont="1" applyFill="1" applyBorder="1" applyAlignment="1" applyProtection="1">
      <alignment vertical="top" wrapText="1"/>
      <protection locked="0"/>
    </xf>
    <xf numFmtId="0" fontId="11" fillId="0" borderId="23" xfId="0" applyFont="1" applyFill="1" applyBorder="1" applyAlignment="1">
      <alignment horizontal="left" vertical="top" wrapText="1"/>
    </xf>
    <xf numFmtId="0" fontId="7" fillId="0" borderId="1" xfId="0" applyFont="1" applyFill="1" applyBorder="1" applyAlignment="1">
      <alignment horizontal="center" vertical="center" wrapText="1"/>
    </xf>
    <xf numFmtId="169" fontId="11" fillId="0" borderId="1" xfId="0" applyNumberFormat="1" applyFont="1" applyFill="1" applyBorder="1" applyAlignment="1">
      <alignment horizontal="center" vertical="center" wrapText="1"/>
    </xf>
    <xf numFmtId="0" fontId="7" fillId="0" borderId="1" xfId="0" applyFont="1" applyBorder="1" applyAlignment="1" applyProtection="1">
      <alignment vertical="top" wrapText="1"/>
      <protection locked="0"/>
    </xf>
    <xf numFmtId="170" fontId="4" fillId="0" borderId="1" xfId="16" applyNumberFormat="1" applyFont="1" applyFill="1" applyBorder="1" applyAlignment="1" applyProtection="1">
      <alignment horizontal="left" vertical="center" wrapText="1"/>
      <protection locked="0"/>
    </xf>
    <xf numFmtId="170" fontId="4" fillId="0" borderId="1" xfId="16" applyNumberFormat="1" applyFont="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170" fontId="4" fillId="3" borderId="1" xfId="16" applyNumberFormat="1" applyFont="1" applyFill="1" applyBorder="1" applyAlignment="1" applyProtection="1">
      <alignment horizontal="left" vertical="center" wrapText="1"/>
      <protection locked="0"/>
    </xf>
    <xf numFmtId="0" fontId="5" fillId="0" borderId="1" xfId="0" applyFont="1" applyBorder="1" applyAlignment="1">
      <alignment wrapText="1"/>
    </xf>
    <xf numFmtId="0" fontId="6" fillId="0" borderId="1" xfId="29" applyFont="1" applyFill="1" applyBorder="1" applyAlignment="1" applyProtection="1">
      <alignment vertical="top" wrapText="1"/>
    </xf>
    <xf numFmtId="0" fontId="6" fillId="0" borderId="1" xfId="0" applyFont="1" applyBorder="1" applyAlignment="1" applyProtection="1">
      <alignment wrapText="1"/>
      <protection locked="0"/>
    </xf>
    <xf numFmtId="0" fontId="6" fillId="0" borderId="1" xfId="0" applyFont="1" applyBorder="1" applyAlignment="1" applyProtection="1">
      <alignment vertical="top" wrapText="1"/>
      <protection locked="0"/>
    </xf>
    <xf numFmtId="0" fontId="4" fillId="0" borderId="0" xfId="0" applyFont="1" applyBorder="1" applyAlignment="1">
      <alignment horizontal="left" vertical="top"/>
    </xf>
    <xf numFmtId="0" fontId="6" fillId="0" borderId="9" xfId="0" applyFont="1" applyBorder="1" applyAlignment="1" applyProtection="1">
      <alignment horizontal="center" vertical="center" wrapText="1"/>
      <protection locked="0"/>
    </xf>
    <xf numFmtId="0" fontId="6" fillId="6" borderId="9" xfId="0" applyFont="1" applyFill="1" applyBorder="1" applyAlignment="1" applyProtection="1">
      <alignment horizontal="center" vertical="center" wrapText="1"/>
      <protection locked="0"/>
    </xf>
    <xf numFmtId="168" fontId="12" fillId="0" borderId="22" xfId="0" applyNumberFormat="1" applyFont="1" applyFill="1" applyBorder="1" applyAlignment="1">
      <alignment horizontal="center" vertical="center" wrapText="1"/>
    </xf>
    <xf numFmtId="0" fontId="6" fillId="0" borderId="9" xfId="0" applyFont="1" applyFill="1" applyBorder="1" applyAlignment="1" applyProtection="1">
      <alignment horizontal="center" vertical="center" wrapText="1"/>
      <protection locked="0"/>
    </xf>
    <xf numFmtId="0" fontId="5" fillId="0" borderId="9" xfId="0" applyFont="1" applyBorder="1" applyAlignment="1">
      <alignment horizontal="center" vertical="center" wrapText="1"/>
    </xf>
    <xf numFmtId="164" fontId="11" fillId="7" borderId="1" xfId="28" applyFont="1" applyFill="1" applyBorder="1" applyAlignment="1">
      <alignment horizontal="center" vertical="center" wrapText="1"/>
    </xf>
    <xf numFmtId="164" fontId="11" fillId="0" borderId="1" xfId="28" applyFont="1" applyBorder="1" applyAlignment="1">
      <alignment horizontal="center" vertical="center" wrapText="1"/>
    </xf>
    <xf numFmtId="164" fontId="4" fillId="0" borderId="1" xfId="28" applyFont="1" applyFill="1" applyBorder="1" applyAlignment="1" applyProtection="1">
      <alignment horizontal="center" vertical="center" wrapText="1"/>
      <protection locked="0"/>
    </xf>
    <xf numFmtId="164" fontId="11" fillId="0" borderId="24" xfId="28" applyFont="1" applyFill="1" applyBorder="1" applyAlignment="1">
      <alignment horizontal="center" vertical="center" wrapText="1"/>
    </xf>
    <xf numFmtId="164" fontId="4" fillId="0" borderId="1" xfId="28" applyFont="1" applyBorder="1" applyAlignment="1">
      <alignment horizontal="center" vertical="center" wrapText="1"/>
    </xf>
    <xf numFmtId="164" fontId="4" fillId="3" borderId="3" xfId="28" applyFont="1" applyFill="1" applyBorder="1" applyAlignment="1">
      <alignment horizontal="center" vertical="center"/>
    </xf>
    <xf numFmtId="164" fontId="5" fillId="0" borderId="10" xfId="28" applyFont="1" applyBorder="1" applyAlignment="1" applyProtection="1">
      <alignment horizontal="center" vertical="center" wrapText="1"/>
    </xf>
    <xf numFmtId="164" fontId="5" fillId="0" borderId="10" xfId="28" applyFont="1" applyBorder="1" applyAlignment="1">
      <alignment horizontal="center" vertical="center"/>
    </xf>
    <xf numFmtId="164" fontId="12" fillId="0" borderId="25" xfId="28" applyFont="1" applyFill="1" applyBorder="1" applyAlignment="1">
      <alignment horizontal="center" vertical="center" wrapText="1"/>
    </xf>
    <xf numFmtId="164" fontId="4" fillId="3" borderId="10" xfId="28" applyFont="1" applyFill="1" applyBorder="1" applyAlignment="1">
      <alignment horizontal="center" vertical="center"/>
    </xf>
    <xf numFmtId="0" fontId="5" fillId="4" borderId="1" xfId="0" applyFont="1" applyFill="1" applyBorder="1" applyAlignment="1">
      <alignment horizontal="center" vertical="center"/>
    </xf>
    <xf numFmtId="164" fontId="5" fillId="0" borderId="1" xfId="28" applyFont="1" applyBorder="1" applyAlignment="1" applyProtection="1">
      <alignment vertical="center" wrapText="1"/>
    </xf>
    <xf numFmtId="164" fontId="5" fillId="0" borderId="1" xfId="28" applyFont="1" applyBorder="1" applyAlignment="1">
      <alignment vertical="center"/>
    </xf>
    <xf numFmtId="164" fontId="5" fillId="5" borderId="10" xfId="28" applyFont="1" applyFill="1" applyBorder="1" applyAlignment="1">
      <alignment horizontal="righ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left" vertical="top"/>
    </xf>
    <xf numFmtId="0" fontId="5" fillId="0" borderId="2" xfId="0" applyFont="1" applyBorder="1" applyAlignment="1">
      <alignment horizontal="left" vertical="top"/>
    </xf>
    <xf numFmtId="0" fontId="5" fillId="0" borderId="8" xfId="0" applyFont="1" applyBorder="1" applyAlignment="1">
      <alignment horizontal="left" vertical="top"/>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3" borderId="16" xfId="0" applyFont="1" applyFill="1" applyBorder="1" applyAlignment="1">
      <alignment horizontal="left" vertical="center"/>
    </xf>
    <xf numFmtId="0" fontId="5" fillId="3" borderId="17" xfId="0" applyFont="1" applyFill="1" applyBorder="1" applyAlignment="1">
      <alignment horizontal="left" vertical="center"/>
    </xf>
    <xf numFmtId="0" fontId="5" fillId="3" borderId="18" xfId="0" applyFont="1" applyFill="1" applyBorder="1" applyAlignment="1">
      <alignment horizontal="left" vertical="center"/>
    </xf>
  </cellXfs>
  <cellStyles count="30">
    <cellStyle name="Comma 2" xfId="9" xr:uid="{00000000-0005-0000-0000-000000000000}"/>
    <cellStyle name="Comma 2 2" xfId="8" xr:uid="{00000000-0005-0000-0000-000001000000}"/>
    <cellStyle name="Comma 2 2 2" xfId="12" xr:uid="{00000000-0005-0000-0000-000002000000}"/>
    <cellStyle name="Comma 2 3" xfId="13" xr:uid="{00000000-0005-0000-0000-000003000000}"/>
    <cellStyle name="Comma 2 4" xfId="14" xr:uid="{00000000-0005-0000-0000-000004000000}"/>
    <cellStyle name="Comma 2 5" xfId="15" xr:uid="{00000000-0005-0000-0000-000005000000}"/>
    <cellStyle name="Comma 3" xfId="16" xr:uid="{00000000-0005-0000-0000-000006000000}"/>
    <cellStyle name="Comma 5" xfId="11" xr:uid="{00000000-0005-0000-0000-000007000000}"/>
    <cellStyle name="Comma 7" xfId="17" xr:uid="{00000000-0005-0000-0000-000008000000}"/>
    <cellStyle name="Currency" xfId="28" builtinId="4"/>
    <cellStyle name="Currency 2" xfId="18" xr:uid="{00000000-0005-0000-0000-00000A000000}"/>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Legal 8½ x 14 in" xfId="19" xr:uid="{00000000-0005-0000-0000-000011000000}"/>
    <cellStyle name="Normal" xfId="0" builtinId="0"/>
    <cellStyle name="Normal 10" xfId="20" xr:uid="{00000000-0005-0000-0000-000013000000}"/>
    <cellStyle name="Normal 14" xfId="21" xr:uid="{00000000-0005-0000-0000-000014000000}"/>
    <cellStyle name="Normal 2" xfId="22" xr:uid="{00000000-0005-0000-0000-000015000000}"/>
    <cellStyle name="Normal 2 2" xfId="23" xr:uid="{00000000-0005-0000-0000-000016000000}"/>
    <cellStyle name="Normal 2 2 2" xfId="24" xr:uid="{00000000-0005-0000-0000-000017000000}"/>
    <cellStyle name="Normal 20" xfId="7" xr:uid="{00000000-0005-0000-0000-000018000000}"/>
    <cellStyle name="Normal 3" xfId="25" xr:uid="{00000000-0005-0000-0000-000019000000}"/>
    <cellStyle name="Normal 3 2" xfId="10" xr:uid="{00000000-0005-0000-0000-00001A000000}"/>
    <cellStyle name="Normal 6 5" xfId="26" xr:uid="{00000000-0005-0000-0000-00001B000000}"/>
    <cellStyle name="Normal 6 5 6 2" xfId="29" xr:uid="{00000000-0005-0000-0000-00001C000000}"/>
    <cellStyle name="tahoma 10 2" xfId="27" xr:uid="{00000000-0005-0000-0000-00001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815096</xdr:colOff>
      <xdr:row>1</xdr:row>
      <xdr:rowOff>45720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79916" cy="883920"/>
        </a:xfrm>
        <a:prstGeom prst="rect">
          <a:avLst/>
        </a:prstGeom>
      </xdr:spPr>
    </xdr:pic>
    <xdr:clientData/>
  </xdr:twoCellAnchor>
  <xdr:twoCellAnchor editAs="oneCell">
    <xdr:from>
      <xdr:col>4</xdr:col>
      <xdr:colOff>792480</xdr:colOff>
      <xdr:row>0</xdr:row>
      <xdr:rowOff>0</xdr:rowOff>
    </xdr:from>
    <xdr:to>
      <xdr:col>5</xdr:col>
      <xdr:colOff>868679</xdr:colOff>
      <xdr:row>1</xdr:row>
      <xdr:rowOff>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76060" y="0"/>
          <a:ext cx="952499"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609356</xdr:colOff>
      <xdr:row>1</xdr:row>
      <xdr:rowOff>45720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18956" cy="624840"/>
        </a:xfrm>
        <a:prstGeom prst="rect">
          <a:avLst/>
        </a:prstGeom>
      </xdr:spPr>
    </xdr:pic>
    <xdr:clientData/>
  </xdr:twoCellAnchor>
  <xdr:twoCellAnchor editAs="oneCell">
    <xdr:from>
      <xdr:col>5</xdr:col>
      <xdr:colOff>0</xdr:colOff>
      <xdr:row>0</xdr:row>
      <xdr:rowOff>0</xdr:rowOff>
    </xdr:from>
    <xdr:to>
      <xdr:col>5</xdr:col>
      <xdr:colOff>762000</xdr:colOff>
      <xdr:row>0</xdr:row>
      <xdr:rowOff>548640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18020" y="0"/>
          <a:ext cx="762000" cy="5486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609356</xdr:colOff>
      <xdr:row>0</xdr:row>
      <xdr:rowOff>556260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18956" cy="556260"/>
        </a:xfrm>
        <a:prstGeom prst="rect">
          <a:avLst/>
        </a:prstGeom>
      </xdr:spPr>
    </xdr:pic>
    <xdr:clientData/>
  </xdr:twoCellAnchor>
  <xdr:twoCellAnchor editAs="oneCell">
    <xdr:from>
      <xdr:col>5</xdr:col>
      <xdr:colOff>0</xdr:colOff>
      <xdr:row>0</xdr:row>
      <xdr:rowOff>0</xdr:rowOff>
    </xdr:from>
    <xdr:to>
      <xdr:col>5</xdr:col>
      <xdr:colOff>746760</xdr:colOff>
      <xdr:row>0</xdr:row>
      <xdr:rowOff>617220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93280" y="0"/>
          <a:ext cx="746760" cy="6172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609356</xdr:colOff>
      <xdr:row>1</xdr:row>
      <xdr:rowOff>22860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18956" cy="571500"/>
        </a:xfrm>
        <a:prstGeom prst="rect">
          <a:avLst/>
        </a:prstGeom>
      </xdr:spPr>
    </xdr:pic>
    <xdr:clientData/>
  </xdr:twoCellAnchor>
  <xdr:twoCellAnchor editAs="oneCell">
    <xdr:from>
      <xdr:col>5</xdr:col>
      <xdr:colOff>0</xdr:colOff>
      <xdr:row>0</xdr:row>
      <xdr:rowOff>0</xdr:rowOff>
    </xdr:from>
    <xdr:to>
      <xdr:col>5</xdr:col>
      <xdr:colOff>739140</xdr:colOff>
      <xdr:row>0</xdr:row>
      <xdr:rowOff>457200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01840" y="0"/>
          <a:ext cx="739140" cy="457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472440</xdr:colOff>
      <xdr:row>1</xdr:row>
      <xdr:rowOff>15240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82040" cy="571500"/>
        </a:xfrm>
        <a:prstGeom prst="rect">
          <a:avLst/>
        </a:prstGeom>
      </xdr:spPr>
    </xdr:pic>
    <xdr:clientData/>
  </xdr:twoCellAnchor>
  <xdr:twoCellAnchor editAs="oneCell">
    <xdr:from>
      <xdr:col>5</xdr:col>
      <xdr:colOff>0</xdr:colOff>
      <xdr:row>0</xdr:row>
      <xdr:rowOff>0</xdr:rowOff>
    </xdr:from>
    <xdr:to>
      <xdr:col>5</xdr:col>
      <xdr:colOff>716280</xdr:colOff>
      <xdr:row>0</xdr:row>
      <xdr:rowOff>518160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31380" y="0"/>
          <a:ext cx="716280" cy="5181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647700</xdr:colOff>
      <xdr:row>1</xdr:row>
      <xdr:rowOff>83820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12520" cy="990600"/>
        </a:xfrm>
        <a:prstGeom prst="rect">
          <a:avLst/>
        </a:prstGeom>
      </xdr:spPr>
    </xdr:pic>
    <xdr:clientData/>
  </xdr:twoCellAnchor>
  <xdr:twoCellAnchor editAs="oneCell">
    <xdr:from>
      <xdr:col>4</xdr:col>
      <xdr:colOff>777240</xdr:colOff>
      <xdr:row>0</xdr:row>
      <xdr:rowOff>0</xdr:rowOff>
    </xdr:from>
    <xdr:to>
      <xdr:col>5</xdr:col>
      <xdr:colOff>892117</xdr:colOff>
      <xdr:row>0</xdr:row>
      <xdr:rowOff>876300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45580" y="0"/>
          <a:ext cx="991177" cy="8763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403860</xdr:colOff>
      <xdr:row>1</xdr:row>
      <xdr:rowOff>30480</xdr:rowOff>
    </xdr:from>
    <xdr:to>
      <xdr:col>3</xdr:col>
      <xdr:colOff>10778</xdr:colOff>
      <xdr:row>1</xdr:row>
      <xdr:rowOff>632460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5661660" y="236220"/>
          <a:ext cx="925178" cy="601980"/>
        </a:xfrm>
        <a:prstGeom prst="rect">
          <a:avLst/>
        </a:prstGeom>
      </xdr:spPr>
    </xdr:pic>
    <xdr:clientData/>
  </xdr:twoCellAnchor>
  <xdr:twoCellAnchor editAs="oneCell">
    <xdr:from>
      <xdr:col>0</xdr:col>
      <xdr:colOff>0</xdr:colOff>
      <xdr:row>0</xdr:row>
      <xdr:rowOff>175260</xdr:rowOff>
    </xdr:from>
    <xdr:to>
      <xdr:col>1</xdr:col>
      <xdr:colOff>403860</xdr:colOff>
      <xdr:row>2</xdr:row>
      <xdr:rowOff>28166</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0" y="175260"/>
          <a:ext cx="929640" cy="7368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7"/>
  <sheetViews>
    <sheetView view="pageBreakPreview" zoomScale="80" zoomScaleNormal="100" zoomScaleSheetLayoutView="80" zoomScalePageLayoutView="150" workbookViewId="0">
      <selection activeCell="C6" sqref="C6"/>
    </sheetView>
  </sheetViews>
  <sheetFormatPr defaultColWidth="8.81640625" defaultRowHeight="15.5"/>
  <cols>
    <col min="1" max="1" width="6.81640625" style="4" bestFit="1" customWidth="1"/>
    <col min="2" max="2" width="66.1796875" style="1" customWidth="1"/>
    <col min="3" max="3" width="6.81640625" style="4" customWidth="1"/>
    <col min="4" max="4" width="8" style="5" customWidth="1"/>
    <col min="5" max="5" width="12.81640625" style="6" customWidth="1"/>
    <col min="6" max="6" width="13.453125" style="2" customWidth="1"/>
    <col min="7" max="7" width="9.453125" style="1" bestFit="1" customWidth="1"/>
    <col min="8" max="16384" width="8.81640625" style="1"/>
  </cols>
  <sheetData>
    <row r="1" spans="1:14" ht="66" customHeight="1">
      <c r="A1" s="95"/>
      <c r="B1" s="96"/>
      <c r="C1" s="96"/>
      <c r="D1" s="96"/>
      <c r="E1" s="96"/>
      <c r="F1" s="97"/>
    </row>
    <row r="2" spans="1:14" ht="22.25" customHeight="1">
      <c r="A2" s="98" t="s">
        <v>96</v>
      </c>
      <c r="B2" s="99"/>
      <c r="C2" s="99"/>
      <c r="D2" s="99"/>
      <c r="E2" s="99"/>
      <c r="F2" s="100"/>
    </row>
    <row r="3" spans="1:14" s="4" customFormat="1" ht="20.399999999999999" customHeight="1">
      <c r="A3" s="101" t="s">
        <v>16</v>
      </c>
      <c r="B3" s="102"/>
      <c r="C3" s="102"/>
      <c r="D3" s="102"/>
      <c r="E3" s="102"/>
      <c r="F3" s="103"/>
    </row>
    <row r="4" spans="1:14" ht="27.65" customHeight="1">
      <c r="A4" s="28" t="s">
        <v>0</v>
      </c>
      <c r="B4" s="29" t="s">
        <v>2</v>
      </c>
      <c r="C4" s="30" t="s">
        <v>3</v>
      </c>
      <c r="D4" s="31" t="s">
        <v>4</v>
      </c>
      <c r="E4" s="32" t="s">
        <v>6</v>
      </c>
      <c r="F4" s="33" t="s">
        <v>5</v>
      </c>
    </row>
    <row r="5" spans="1:14" ht="50.4" customHeight="1">
      <c r="A5" s="80" t="s">
        <v>78</v>
      </c>
      <c r="B5" s="54" t="s">
        <v>50</v>
      </c>
      <c r="C5" s="55" t="s">
        <v>51</v>
      </c>
      <c r="D5" s="56">
        <v>63.5</v>
      </c>
      <c r="E5" s="81"/>
      <c r="F5" s="87">
        <f>D5*E5</f>
        <v>0</v>
      </c>
      <c r="N5" s="1" t="s">
        <v>36</v>
      </c>
    </row>
    <row r="6" spans="1:14" ht="19.25" customHeight="1">
      <c r="A6" s="80"/>
      <c r="B6" s="71" t="s">
        <v>52</v>
      </c>
      <c r="C6" s="55"/>
      <c r="D6" s="56"/>
      <c r="E6" s="81"/>
      <c r="F6" s="87"/>
    </row>
    <row r="7" spans="1:14" ht="33.65" customHeight="1">
      <c r="A7" s="76" t="s">
        <v>79</v>
      </c>
      <c r="B7" s="57" t="s">
        <v>53</v>
      </c>
      <c r="C7" s="55" t="s">
        <v>54</v>
      </c>
      <c r="D7" s="56">
        <v>15.6</v>
      </c>
      <c r="E7" s="81"/>
      <c r="F7" s="87">
        <f>D7*E7</f>
        <v>0</v>
      </c>
    </row>
    <row r="8" spans="1:14" ht="40.25" customHeight="1">
      <c r="A8" s="77" t="s">
        <v>80</v>
      </c>
      <c r="B8" s="57" t="s">
        <v>55</v>
      </c>
      <c r="C8" s="55" t="s">
        <v>54</v>
      </c>
      <c r="D8" s="56">
        <v>0.78</v>
      </c>
      <c r="E8" s="81"/>
      <c r="F8" s="87">
        <f t="shared" ref="F8:F11" si="0">D8*E8</f>
        <v>0</v>
      </c>
    </row>
    <row r="9" spans="1:14" ht="46.75" customHeight="1">
      <c r="A9" s="77" t="s">
        <v>81</v>
      </c>
      <c r="B9" s="58" t="s">
        <v>56</v>
      </c>
      <c r="C9" s="55" t="s">
        <v>54</v>
      </c>
      <c r="D9" s="59">
        <v>21.84</v>
      </c>
      <c r="E9" s="82"/>
      <c r="F9" s="87">
        <f t="shared" si="0"/>
        <v>0</v>
      </c>
    </row>
    <row r="10" spans="1:14" ht="40.25" customHeight="1">
      <c r="A10" s="76" t="s">
        <v>82</v>
      </c>
      <c r="B10" s="58" t="s">
        <v>57</v>
      </c>
      <c r="C10" s="55" t="s">
        <v>54</v>
      </c>
      <c r="D10" s="59">
        <v>18</v>
      </c>
      <c r="E10" s="83"/>
      <c r="F10" s="87">
        <f t="shared" si="0"/>
        <v>0</v>
      </c>
    </row>
    <row r="11" spans="1:14" ht="38.4" customHeight="1">
      <c r="A11" s="76" t="s">
        <v>83</v>
      </c>
      <c r="B11" s="60" t="s">
        <v>58</v>
      </c>
      <c r="C11" s="55" t="s">
        <v>54</v>
      </c>
      <c r="D11" s="59">
        <v>3</v>
      </c>
      <c r="E11" s="83"/>
      <c r="F11" s="87">
        <f t="shared" si="0"/>
        <v>0</v>
      </c>
    </row>
    <row r="12" spans="1:14" ht="20.399999999999999" customHeight="1">
      <c r="A12" s="76"/>
      <c r="B12" s="72" t="s">
        <v>74</v>
      </c>
      <c r="C12" s="55"/>
      <c r="D12" s="59"/>
      <c r="E12" s="83"/>
      <c r="F12" s="87"/>
    </row>
    <row r="13" spans="1:14" ht="34.25" customHeight="1">
      <c r="A13" s="76" t="s">
        <v>84</v>
      </c>
      <c r="B13" s="58" t="s">
        <v>59</v>
      </c>
      <c r="C13" s="55" t="s">
        <v>54</v>
      </c>
      <c r="D13" s="61">
        <v>6</v>
      </c>
      <c r="E13" s="82"/>
      <c r="F13" s="87">
        <f>D13*E13</f>
        <v>0</v>
      </c>
    </row>
    <row r="14" spans="1:14" ht="31">
      <c r="A14" s="76" t="s">
        <v>85</v>
      </c>
      <c r="B14" s="62" t="s">
        <v>60</v>
      </c>
      <c r="C14" s="55" t="s">
        <v>51</v>
      </c>
      <c r="D14" s="56">
        <v>2.4</v>
      </c>
      <c r="E14" s="81"/>
      <c r="F14" s="88">
        <f>D14*E14</f>
        <v>0</v>
      </c>
    </row>
    <row r="15" spans="1:14" ht="31">
      <c r="A15" s="78" t="s">
        <v>86</v>
      </c>
      <c r="B15" s="63" t="s">
        <v>61</v>
      </c>
      <c r="C15" s="64" t="s">
        <v>62</v>
      </c>
      <c r="D15" s="65">
        <v>1</v>
      </c>
      <c r="E15" s="84"/>
      <c r="F15" s="89">
        <f>D15*E15</f>
        <v>0</v>
      </c>
    </row>
    <row r="16" spans="1:14" ht="20.399999999999999" customHeight="1">
      <c r="A16" s="76"/>
      <c r="B16" s="73" t="s">
        <v>75</v>
      </c>
      <c r="C16" s="55"/>
      <c r="D16" s="59"/>
      <c r="E16" s="83"/>
      <c r="F16" s="87"/>
    </row>
    <row r="17" spans="1:6" ht="78.650000000000006" customHeight="1">
      <c r="A17" s="76" t="s">
        <v>87</v>
      </c>
      <c r="B17" s="58" t="s">
        <v>63</v>
      </c>
      <c r="C17" s="55" t="s">
        <v>51</v>
      </c>
      <c r="D17" s="59">
        <v>98.52</v>
      </c>
      <c r="E17" s="82"/>
      <c r="F17" s="87">
        <f>D17*E17</f>
        <v>0</v>
      </c>
    </row>
    <row r="18" spans="1:6" ht="45.65" customHeight="1">
      <c r="A18" s="76" t="s">
        <v>88</v>
      </c>
      <c r="B18" s="58" t="s">
        <v>64</v>
      </c>
      <c r="C18" s="55" t="s">
        <v>1</v>
      </c>
      <c r="D18" s="59">
        <v>6</v>
      </c>
      <c r="E18" s="82"/>
      <c r="F18" s="87">
        <f>D18*E18</f>
        <v>0</v>
      </c>
    </row>
    <row r="19" spans="1:6" ht="16.75" customHeight="1">
      <c r="A19" s="76"/>
      <c r="B19" s="73" t="s">
        <v>76</v>
      </c>
      <c r="C19" s="55"/>
      <c r="D19" s="59"/>
      <c r="E19" s="83"/>
      <c r="F19" s="87"/>
    </row>
    <row r="20" spans="1:6" ht="93">
      <c r="A20" s="76" t="s">
        <v>89</v>
      </c>
      <c r="B20" s="66" t="s">
        <v>72</v>
      </c>
      <c r="C20" s="55" t="s">
        <v>51</v>
      </c>
      <c r="D20" s="67">
        <v>64.739999999999995</v>
      </c>
      <c r="E20" s="82"/>
      <c r="F20" s="87">
        <f>D20*E20</f>
        <v>0</v>
      </c>
    </row>
    <row r="21" spans="1:6" ht="46.5">
      <c r="A21" s="76" t="s">
        <v>90</v>
      </c>
      <c r="B21" s="66" t="s">
        <v>38</v>
      </c>
      <c r="C21" s="55" t="s">
        <v>51</v>
      </c>
      <c r="D21" s="67">
        <v>60</v>
      </c>
      <c r="E21" s="82"/>
      <c r="F21" s="87">
        <f>D21*E21</f>
        <v>0</v>
      </c>
    </row>
    <row r="22" spans="1:6" ht="27.65" customHeight="1">
      <c r="A22" s="76" t="s">
        <v>91</v>
      </c>
      <c r="B22" s="66" t="s">
        <v>65</v>
      </c>
      <c r="C22" s="55" t="s">
        <v>66</v>
      </c>
      <c r="D22" s="67">
        <v>32.200000000000003</v>
      </c>
      <c r="E22" s="82"/>
      <c r="F22" s="88">
        <f>D22*E22</f>
        <v>0</v>
      </c>
    </row>
    <row r="23" spans="1:6">
      <c r="A23" s="76"/>
      <c r="B23" s="74" t="s">
        <v>71</v>
      </c>
      <c r="C23" s="55"/>
      <c r="D23" s="67"/>
      <c r="E23" s="82"/>
      <c r="F23" s="88"/>
    </row>
    <row r="24" spans="1:6" ht="32.4" customHeight="1">
      <c r="A24" s="79" t="s">
        <v>92</v>
      </c>
      <c r="B24" s="58" t="s">
        <v>67</v>
      </c>
      <c r="C24" s="55" t="s">
        <v>66</v>
      </c>
      <c r="D24" s="68">
        <v>32.200000000000003</v>
      </c>
      <c r="E24" s="82"/>
      <c r="F24" s="88">
        <f>D24*E24</f>
        <v>0</v>
      </c>
    </row>
    <row r="25" spans="1:6">
      <c r="A25" s="76"/>
      <c r="B25" s="74" t="s">
        <v>68</v>
      </c>
      <c r="C25" s="55"/>
      <c r="D25" s="67"/>
      <c r="E25" s="82"/>
      <c r="F25" s="88"/>
    </row>
    <row r="26" spans="1:6" ht="52.25" customHeight="1">
      <c r="A26" s="76" t="s">
        <v>93</v>
      </c>
      <c r="B26" s="58" t="s">
        <v>69</v>
      </c>
      <c r="C26" s="69" t="s">
        <v>35</v>
      </c>
      <c r="D26" s="70">
        <v>1</v>
      </c>
      <c r="E26" s="85"/>
      <c r="F26" s="87">
        <f>D26*E26</f>
        <v>0</v>
      </c>
    </row>
    <row r="27" spans="1:6" ht="62">
      <c r="A27" s="76" t="s">
        <v>94</v>
      </c>
      <c r="B27" s="58" t="s">
        <v>73</v>
      </c>
      <c r="C27" s="69" t="s">
        <v>70</v>
      </c>
      <c r="D27" s="70">
        <v>4</v>
      </c>
      <c r="E27" s="85"/>
      <c r="F27" s="87">
        <f>D27*E27</f>
        <v>0</v>
      </c>
    </row>
    <row r="28" spans="1:6">
      <c r="A28" s="11" t="s">
        <v>95</v>
      </c>
      <c r="B28" s="35" t="s">
        <v>49</v>
      </c>
      <c r="C28" s="51" t="s">
        <v>15</v>
      </c>
      <c r="D28" s="52">
        <v>1</v>
      </c>
      <c r="E28" s="86"/>
      <c r="F28" s="90">
        <f t="shared" ref="F28" si="1">D28*E28</f>
        <v>0</v>
      </c>
    </row>
    <row r="29" spans="1:6" ht="37.25" customHeight="1">
      <c r="A29" s="36"/>
      <c r="B29" s="37" t="s">
        <v>27</v>
      </c>
      <c r="C29" s="38"/>
      <c r="D29" s="39"/>
      <c r="E29" s="40"/>
      <c r="F29" s="41">
        <f>SUM(F5:F28)</f>
        <v>0</v>
      </c>
    </row>
    <row r="30" spans="1:6">
      <c r="A30" s="14"/>
      <c r="B30" s="15"/>
      <c r="C30" s="16"/>
      <c r="D30" s="17"/>
      <c r="E30" s="18"/>
      <c r="F30" s="19"/>
    </row>
    <row r="31" spans="1:6" ht="21" customHeight="1">
      <c r="A31" s="14"/>
      <c r="B31" s="75" t="s">
        <v>77</v>
      </c>
      <c r="C31" s="16"/>
      <c r="D31" s="17"/>
      <c r="E31" s="18"/>
      <c r="F31" s="19"/>
    </row>
    <row r="32" spans="1:6" ht="21.65" customHeight="1">
      <c r="A32" s="14"/>
      <c r="B32" s="75" t="s">
        <v>40</v>
      </c>
      <c r="C32" s="16"/>
      <c r="D32" s="17"/>
      <c r="E32" s="18"/>
      <c r="F32" s="19"/>
    </row>
    <row r="33" spans="1:6" ht="25.25" customHeight="1">
      <c r="A33" s="14"/>
      <c r="B33" s="75" t="s">
        <v>39</v>
      </c>
      <c r="C33" s="16"/>
      <c r="D33" s="17"/>
      <c r="E33" s="18"/>
      <c r="F33" s="19"/>
    </row>
    <row r="34" spans="1:6" ht="25.75" customHeight="1">
      <c r="A34" s="14"/>
      <c r="B34" s="75" t="s">
        <v>19</v>
      </c>
      <c r="C34" s="16"/>
      <c r="D34" s="17"/>
      <c r="E34" s="18"/>
      <c r="F34" s="19"/>
    </row>
    <row r="35" spans="1:6" ht="22.75" customHeight="1">
      <c r="A35" s="14"/>
      <c r="B35" s="75" t="s">
        <v>18</v>
      </c>
      <c r="C35" s="16"/>
      <c r="D35" s="17"/>
      <c r="E35" s="18"/>
      <c r="F35" s="19"/>
    </row>
    <row r="36" spans="1:6">
      <c r="A36" s="14"/>
      <c r="B36" s="75"/>
      <c r="C36" s="16"/>
      <c r="D36" s="17"/>
      <c r="E36" s="18"/>
      <c r="F36" s="19"/>
    </row>
    <row r="37" spans="1:6">
      <c r="A37" s="14"/>
      <c r="B37" s="75" t="s">
        <v>41</v>
      </c>
      <c r="C37" s="16"/>
      <c r="D37" s="17"/>
      <c r="E37" s="18"/>
      <c r="F37" s="19"/>
    </row>
    <row r="38" spans="1:6">
      <c r="A38" s="14"/>
      <c r="B38" s="15"/>
      <c r="C38" s="16"/>
      <c r="D38" s="17"/>
      <c r="E38" s="18"/>
      <c r="F38" s="19"/>
    </row>
    <row r="39" spans="1:6" ht="16" thickBot="1">
      <c r="A39" s="20"/>
      <c r="B39" s="21"/>
      <c r="C39" s="22"/>
      <c r="D39" s="23"/>
      <c r="E39" s="24"/>
      <c r="F39" s="25"/>
    </row>
    <row r="40" spans="1:6" ht="108.75" customHeight="1"/>
    <row r="53" ht="33" customHeight="1"/>
    <row r="55" ht="15.75" customHeight="1"/>
    <row r="56" ht="15.75" customHeight="1"/>
    <row r="57" ht="15.75" customHeight="1"/>
    <row r="61" ht="80.25" customHeight="1"/>
    <row r="62" ht="33" customHeight="1"/>
    <row r="70" spans="1:6" s="3" customFormat="1">
      <c r="A70" s="4"/>
      <c r="B70" s="1"/>
      <c r="C70" s="4"/>
      <c r="D70" s="5"/>
      <c r="E70" s="6"/>
      <c r="F70" s="2"/>
    </row>
    <row r="86" ht="21.75" customHeight="1"/>
    <row r="87" ht="23.25" customHeight="1"/>
  </sheetData>
  <mergeCells count="3">
    <mergeCell ref="A1:F1"/>
    <mergeCell ref="A2:F2"/>
    <mergeCell ref="A3:F3"/>
  </mergeCells>
  <phoneticPr fontId="1" type="noConversion"/>
  <pageMargins left="0.70866141732283472" right="0.70866141732283472" top="0.74803149606299213" bottom="0.74803149606299213" header="0.31496062992125984" footer="0.31496062992125984"/>
  <pageSetup paperSize="9" scale="76" fitToHeight="0" orientation="portrait" verticalDpi="4294967292" r:id="rId1"/>
  <drawing r:id="rId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9"/>
  <sheetViews>
    <sheetView zoomScale="80" zoomScaleNormal="80" workbookViewId="0">
      <selection activeCell="K28" sqref="K28"/>
    </sheetView>
  </sheetViews>
  <sheetFormatPr defaultRowHeight="14.5"/>
  <cols>
    <col min="2" max="2" width="72.6328125" customWidth="1"/>
    <col min="4" max="4" width="8.08984375" customWidth="1"/>
    <col min="5" max="5" width="12.6328125" bestFit="1" customWidth="1"/>
    <col min="6" max="6" width="13.1796875" customWidth="1"/>
  </cols>
  <sheetData>
    <row r="1" spans="1:6" ht="45.65" customHeight="1">
      <c r="A1" s="95"/>
      <c r="B1" s="96"/>
      <c r="C1" s="96"/>
      <c r="D1" s="96"/>
      <c r="E1" s="96"/>
      <c r="F1" s="97"/>
    </row>
    <row r="2" spans="1:6" ht="19.75" customHeight="1">
      <c r="A2" s="98" t="s">
        <v>98</v>
      </c>
      <c r="B2" s="99"/>
      <c r="C2" s="99"/>
      <c r="D2" s="99"/>
      <c r="E2" s="99"/>
      <c r="F2" s="100"/>
    </row>
    <row r="3" spans="1:6" ht="19.25" customHeight="1">
      <c r="A3" s="101" t="s">
        <v>99</v>
      </c>
      <c r="B3" s="102"/>
      <c r="C3" s="102"/>
      <c r="D3" s="102"/>
      <c r="E3" s="102"/>
      <c r="F3" s="103"/>
    </row>
    <row r="4" spans="1:6" ht="24" customHeight="1">
      <c r="A4" s="28" t="s">
        <v>0</v>
      </c>
      <c r="B4" s="29" t="s">
        <v>2</v>
      </c>
      <c r="C4" s="30" t="s">
        <v>3</v>
      </c>
      <c r="D4" s="31" t="s">
        <v>4</v>
      </c>
      <c r="E4" s="32" t="s">
        <v>6</v>
      </c>
      <c r="F4" s="33" t="s">
        <v>5</v>
      </c>
    </row>
    <row r="5" spans="1:6" ht="44.4" customHeight="1">
      <c r="A5" s="80" t="s">
        <v>78</v>
      </c>
      <c r="B5" s="54" t="s">
        <v>50</v>
      </c>
      <c r="C5" s="55" t="s">
        <v>51</v>
      </c>
      <c r="D5" s="56">
        <v>63.5</v>
      </c>
      <c r="E5" s="81"/>
      <c r="F5" s="87">
        <f>D5*E5</f>
        <v>0</v>
      </c>
    </row>
    <row r="6" spans="1:6" ht="20.399999999999999" customHeight="1">
      <c r="A6" s="80"/>
      <c r="B6" s="71" t="s">
        <v>52</v>
      </c>
      <c r="C6" s="55"/>
      <c r="D6" s="56"/>
      <c r="E6" s="81"/>
      <c r="F6" s="87"/>
    </row>
    <row r="7" spans="1:6" ht="37.25" customHeight="1">
      <c r="A7" s="76" t="s">
        <v>79</v>
      </c>
      <c r="B7" s="57" t="s">
        <v>53</v>
      </c>
      <c r="C7" s="55" t="s">
        <v>54</v>
      </c>
      <c r="D7" s="56">
        <v>15.6</v>
      </c>
      <c r="E7" s="81"/>
      <c r="F7" s="87">
        <f>D7*E7</f>
        <v>0</v>
      </c>
    </row>
    <row r="8" spans="1:6" ht="39" customHeight="1">
      <c r="A8" s="77" t="s">
        <v>80</v>
      </c>
      <c r="B8" s="57" t="s">
        <v>55</v>
      </c>
      <c r="C8" s="55" t="s">
        <v>54</v>
      </c>
      <c r="D8" s="56">
        <v>0.78</v>
      </c>
      <c r="E8" s="81"/>
      <c r="F8" s="87">
        <f t="shared" ref="F8:F11" si="0">D8*E8</f>
        <v>0</v>
      </c>
    </row>
    <row r="9" spans="1:6" ht="30.65" customHeight="1">
      <c r="A9" s="77" t="s">
        <v>81</v>
      </c>
      <c r="B9" s="58" t="s">
        <v>56</v>
      </c>
      <c r="C9" s="55" t="s">
        <v>54</v>
      </c>
      <c r="D9" s="59">
        <v>21.84</v>
      </c>
      <c r="E9" s="82"/>
      <c r="F9" s="87">
        <f t="shared" si="0"/>
        <v>0</v>
      </c>
    </row>
    <row r="10" spans="1:6" ht="34.75" customHeight="1">
      <c r="A10" s="76" t="s">
        <v>82</v>
      </c>
      <c r="B10" s="58" t="s">
        <v>57</v>
      </c>
      <c r="C10" s="55" t="s">
        <v>54</v>
      </c>
      <c r="D10" s="59">
        <v>18</v>
      </c>
      <c r="E10" s="83"/>
      <c r="F10" s="87">
        <f t="shared" si="0"/>
        <v>0</v>
      </c>
    </row>
    <row r="11" spans="1:6" ht="35.4" customHeight="1">
      <c r="A11" s="76" t="s">
        <v>83</v>
      </c>
      <c r="B11" s="60" t="s">
        <v>58</v>
      </c>
      <c r="C11" s="55" t="s">
        <v>54</v>
      </c>
      <c r="D11" s="59">
        <v>3</v>
      </c>
      <c r="E11" s="83"/>
      <c r="F11" s="87">
        <f t="shared" si="0"/>
        <v>0</v>
      </c>
    </row>
    <row r="12" spans="1:6" ht="20.399999999999999" customHeight="1">
      <c r="A12" s="76"/>
      <c r="B12" s="72" t="s">
        <v>74</v>
      </c>
      <c r="C12" s="55"/>
      <c r="D12" s="59"/>
      <c r="E12" s="83"/>
      <c r="F12" s="87"/>
    </row>
    <row r="13" spans="1:6" ht="33" customHeight="1">
      <c r="A13" s="76" t="s">
        <v>84</v>
      </c>
      <c r="B13" s="58" t="s">
        <v>59</v>
      </c>
      <c r="C13" s="55" t="s">
        <v>54</v>
      </c>
      <c r="D13" s="61">
        <v>6</v>
      </c>
      <c r="E13" s="82"/>
      <c r="F13" s="87">
        <f>D13*E13</f>
        <v>0</v>
      </c>
    </row>
    <row r="14" spans="1:6" ht="38.4" customHeight="1">
      <c r="A14" s="76" t="s">
        <v>85</v>
      </c>
      <c r="B14" s="62" t="s">
        <v>60</v>
      </c>
      <c r="C14" s="55" t="s">
        <v>51</v>
      </c>
      <c r="D14" s="56">
        <v>2.4</v>
      </c>
      <c r="E14" s="81"/>
      <c r="F14" s="88">
        <f>D14*E14</f>
        <v>0</v>
      </c>
    </row>
    <row r="15" spans="1:6" ht="31.75" customHeight="1">
      <c r="A15" s="78" t="s">
        <v>86</v>
      </c>
      <c r="B15" s="63" t="s">
        <v>61</v>
      </c>
      <c r="C15" s="64" t="s">
        <v>62</v>
      </c>
      <c r="D15" s="65">
        <v>1</v>
      </c>
      <c r="E15" s="84"/>
      <c r="F15" s="89">
        <f>D15*E15</f>
        <v>0</v>
      </c>
    </row>
    <row r="16" spans="1:6" ht="16.25" customHeight="1">
      <c r="A16" s="76"/>
      <c r="B16" s="73" t="s">
        <v>75</v>
      </c>
      <c r="C16" s="55"/>
      <c r="D16" s="59"/>
      <c r="E16" s="83"/>
      <c r="F16" s="87"/>
    </row>
    <row r="17" spans="1:6" ht="66" customHeight="1">
      <c r="A17" s="76" t="s">
        <v>87</v>
      </c>
      <c r="B17" s="58" t="s">
        <v>63</v>
      </c>
      <c r="C17" s="55" t="s">
        <v>51</v>
      </c>
      <c r="D17" s="59">
        <v>98.52</v>
      </c>
      <c r="E17" s="82"/>
      <c r="F17" s="87">
        <f>D17*E17</f>
        <v>0</v>
      </c>
    </row>
    <row r="18" spans="1:6" ht="48" customHeight="1">
      <c r="A18" s="76" t="s">
        <v>88</v>
      </c>
      <c r="B18" s="58" t="s">
        <v>64</v>
      </c>
      <c r="C18" s="55" t="s">
        <v>1</v>
      </c>
      <c r="D18" s="59">
        <v>6</v>
      </c>
      <c r="E18" s="82"/>
      <c r="F18" s="87">
        <f>D18*E18</f>
        <v>0</v>
      </c>
    </row>
    <row r="19" spans="1:6" ht="21" customHeight="1">
      <c r="A19" s="76"/>
      <c r="B19" s="73" t="s">
        <v>76</v>
      </c>
      <c r="C19" s="55"/>
      <c r="D19" s="59"/>
      <c r="E19" s="83"/>
      <c r="F19" s="87"/>
    </row>
    <row r="20" spans="1:6" ht="96.65" customHeight="1">
      <c r="A20" s="76" t="s">
        <v>89</v>
      </c>
      <c r="B20" s="66" t="s">
        <v>72</v>
      </c>
      <c r="C20" s="55" t="s">
        <v>51</v>
      </c>
      <c r="D20" s="67">
        <v>64.739999999999995</v>
      </c>
      <c r="E20" s="82"/>
      <c r="F20" s="87">
        <f>D20*E20</f>
        <v>0</v>
      </c>
    </row>
    <row r="21" spans="1:6" ht="52.75" customHeight="1">
      <c r="A21" s="76" t="s">
        <v>90</v>
      </c>
      <c r="B21" s="66" t="s">
        <v>38</v>
      </c>
      <c r="C21" s="55" t="s">
        <v>51</v>
      </c>
      <c r="D21" s="67">
        <v>60</v>
      </c>
      <c r="E21" s="82"/>
      <c r="F21" s="87">
        <f>D21*E21</f>
        <v>0</v>
      </c>
    </row>
    <row r="22" spans="1:6" ht="24.65" customHeight="1">
      <c r="A22" s="76" t="s">
        <v>91</v>
      </c>
      <c r="B22" s="66" t="s">
        <v>65</v>
      </c>
      <c r="C22" s="55" t="s">
        <v>66</v>
      </c>
      <c r="D22" s="67">
        <v>32.200000000000003</v>
      </c>
      <c r="E22" s="82"/>
      <c r="F22" s="88">
        <f>D22*E22</f>
        <v>0</v>
      </c>
    </row>
    <row r="23" spans="1:6" ht="16.75" customHeight="1">
      <c r="A23" s="76"/>
      <c r="B23" s="74" t="s">
        <v>71</v>
      </c>
      <c r="C23" s="55"/>
      <c r="D23" s="67"/>
      <c r="E23" s="82"/>
      <c r="F23" s="88"/>
    </row>
    <row r="24" spans="1:6" ht="39" customHeight="1">
      <c r="A24" s="79" t="s">
        <v>92</v>
      </c>
      <c r="B24" s="58" t="s">
        <v>67</v>
      </c>
      <c r="C24" s="55" t="s">
        <v>66</v>
      </c>
      <c r="D24" s="68">
        <v>32.200000000000003</v>
      </c>
      <c r="E24" s="82"/>
      <c r="F24" s="88">
        <f>D24*E24</f>
        <v>0</v>
      </c>
    </row>
    <row r="25" spans="1:6" ht="20.399999999999999" customHeight="1">
      <c r="A25" s="76"/>
      <c r="B25" s="74" t="s">
        <v>68</v>
      </c>
      <c r="C25" s="55"/>
      <c r="D25" s="67"/>
      <c r="E25" s="82"/>
      <c r="F25" s="88"/>
    </row>
    <row r="26" spans="1:6" ht="53.4" customHeight="1">
      <c r="A26" s="76" t="s">
        <v>93</v>
      </c>
      <c r="B26" s="58" t="s">
        <v>69</v>
      </c>
      <c r="C26" s="69" t="s">
        <v>35</v>
      </c>
      <c r="D26" s="70">
        <v>1</v>
      </c>
      <c r="E26" s="85"/>
      <c r="F26" s="87">
        <f>D26*E26</f>
        <v>0</v>
      </c>
    </row>
    <row r="27" spans="1:6" ht="69.650000000000006" customHeight="1">
      <c r="A27" s="76" t="s">
        <v>94</v>
      </c>
      <c r="B27" s="58" t="s">
        <v>73</v>
      </c>
      <c r="C27" s="69" t="s">
        <v>70</v>
      </c>
      <c r="D27" s="70">
        <v>4</v>
      </c>
      <c r="E27" s="85"/>
      <c r="F27" s="87">
        <f>D27*E27</f>
        <v>0</v>
      </c>
    </row>
    <row r="28" spans="1:6" ht="22.25" customHeight="1">
      <c r="A28" s="11" t="s">
        <v>95</v>
      </c>
      <c r="B28" s="35" t="s">
        <v>49</v>
      </c>
      <c r="C28" s="51" t="s">
        <v>15</v>
      </c>
      <c r="D28" s="52">
        <v>1</v>
      </c>
      <c r="E28" s="86"/>
      <c r="F28" s="90">
        <f t="shared" ref="F28" si="1">D28*E28</f>
        <v>0</v>
      </c>
    </row>
    <row r="29" spans="1:6" ht="24.65" customHeight="1">
      <c r="A29" s="36"/>
      <c r="B29" s="37" t="s">
        <v>97</v>
      </c>
      <c r="C29" s="38"/>
      <c r="D29" s="39"/>
      <c r="E29" s="40"/>
      <c r="F29" s="41">
        <f>SUM(F5:F28)</f>
        <v>0</v>
      </c>
    </row>
    <row r="30" spans="1:6" ht="15.5">
      <c r="A30" s="14"/>
      <c r="B30" s="15"/>
      <c r="C30" s="16"/>
      <c r="D30" s="17"/>
      <c r="E30" s="18"/>
      <c r="F30" s="19"/>
    </row>
    <row r="31" spans="1:6" ht="15.5">
      <c r="A31" s="14"/>
      <c r="B31" s="75" t="s">
        <v>77</v>
      </c>
      <c r="C31" s="16"/>
      <c r="D31" s="17"/>
      <c r="E31" s="18"/>
      <c r="F31" s="19"/>
    </row>
    <row r="32" spans="1:6" ht="15.5">
      <c r="A32" s="14"/>
      <c r="B32" s="75" t="s">
        <v>40</v>
      </c>
      <c r="C32" s="16"/>
      <c r="D32" s="17"/>
      <c r="E32" s="18"/>
      <c r="F32" s="19"/>
    </row>
    <row r="33" spans="1:6" ht="15.5">
      <c r="A33" s="14"/>
      <c r="B33" s="75" t="s">
        <v>39</v>
      </c>
      <c r="C33" s="16"/>
      <c r="D33" s="17"/>
      <c r="E33" s="18"/>
      <c r="F33" s="19"/>
    </row>
    <row r="34" spans="1:6" ht="15.5">
      <c r="A34" s="14"/>
      <c r="B34" s="75" t="s">
        <v>19</v>
      </c>
      <c r="C34" s="16"/>
      <c r="D34" s="17"/>
      <c r="E34" s="18"/>
      <c r="F34" s="19"/>
    </row>
    <row r="35" spans="1:6" ht="15.5">
      <c r="A35" s="14"/>
      <c r="B35" s="75" t="s">
        <v>18</v>
      </c>
      <c r="C35" s="16"/>
      <c r="D35" s="17"/>
      <c r="E35" s="18"/>
      <c r="F35" s="19"/>
    </row>
    <row r="36" spans="1:6" ht="15.5">
      <c r="A36" s="14"/>
      <c r="B36" s="75"/>
      <c r="C36" s="16"/>
      <c r="D36" s="17"/>
      <c r="E36" s="18"/>
      <c r="F36" s="19"/>
    </row>
    <row r="37" spans="1:6" ht="15.5">
      <c r="A37" s="14"/>
      <c r="B37" s="75" t="s">
        <v>41</v>
      </c>
      <c r="C37" s="16"/>
      <c r="D37" s="17"/>
      <c r="E37" s="18"/>
      <c r="F37" s="19"/>
    </row>
    <row r="38" spans="1:6" ht="15.5">
      <c r="A38" s="14"/>
      <c r="B38" s="15"/>
      <c r="C38" s="16"/>
      <c r="D38" s="17"/>
      <c r="E38" s="18"/>
      <c r="F38" s="19"/>
    </row>
    <row r="39" spans="1:6" ht="16" thickBot="1">
      <c r="A39" s="20"/>
      <c r="B39" s="21"/>
      <c r="C39" s="22"/>
      <c r="D39" s="23"/>
      <c r="E39" s="24"/>
      <c r="F39" s="25"/>
    </row>
  </sheetData>
  <mergeCells count="3">
    <mergeCell ref="A1:F1"/>
    <mergeCell ref="A2:F2"/>
    <mergeCell ref="A3:F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9"/>
  <sheetViews>
    <sheetView workbookViewId="0">
      <selection activeCell="E21" sqref="E21"/>
    </sheetView>
  </sheetViews>
  <sheetFormatPr defaultRowHeight="14.5"/>
  <cols>
    <col min="2" max="2" width="70.90625" customWidth="1"/>
    <col min="5" max="5" width="12.6328125" bestFit="1" customWidth="1"/>
    <col min="6" max="6" width="11.54296875" customWidth="1"/>
  </cols>
  <sheetData>
    <row r="1" spans="1:6" ht="53.4" customHeight="1">
      <c r="A1" s="95"/>
      <c r="B1" s="96"/>
      <c r="C1" s="96"/>
      <c r="D1" s="96"/>
      <c r="E1" s="96"/>
      <c r="F1" s="97"/>
    </row>
    <row r="2" spans="1:6" ht="15.5">
      <c r="A2" s="98" t="s">
        <v>100</v>
      </c>
      <c r="B2" s="99"/>
      <c r="C2" s="99"/>
      <c r="D2" s="99"/>
      <c r="E2" s="99"/>
      <c r="F2" s="100"/>
    </row>
    <row r="3" spans="1:6" ht="21.65" customHeight="1">
      <c r="A3" s="101" t="s">
        <v>101</v>
      </c>
      <c r="B3" s="102"/>
      <c r="C3" s="102"/>
      <c r="D3" s="102"/>
      <c r="E3" s="102"/>
      <c r="F3" s="103"/>
    </row>
    <row r="4" spans="1:6" ht="25.25" customHeight="1">
      <c r="A4" s="28" t="s">
        <v>0</v>
      </c>
      <c r="B4" s="29" t="s">
        <v>2</v>
      </c>
      <c r="C4" s="30" t="s">
        <v>3</v>
      </c>
      <c r="D4" s="31" t="s">
        <v>4</v>
      </c>
      <c r="E4" s="32" t="s">
        <v>6</v>
      </c>
      <c r="F4" s="33" t="s">
        <v>5</v>
      </c>
    </row>
    <row r="5" spans="1:6" ht="58.75" customHeight="1">
      <c r="A5" s="80" t="s">
        <v>78</v>
      </c>
      <c r="B5" s="54" t="s">
        <v>50</v>
      </c>
      <c r="C5" s="55" t="s">
        <v>51</v>
      </c>
      <c r="D5" s="56">
        <v>63.5</v>
      </c>
      <c r="E5" s="81"/>
      <c r="F5" s="87">
        <f>D5*E5</f>
        <v>0</v>
      </c>
    </row>
    <row r="6" spans="1:6" ht="21" customHeight="1">
      <c r="A6" s="80"/>
      <c r="B6" s="71" t="s">
        <v>52</v>
      </c>
      <c r="C6" s="55"/>
      <c r="D6" s="56"/>
      <c r="E6" s="81"/>
      <c r="F6" s="87"/>
    </row>
    <row r="7" spans="1:6" ht="34.25" customHeight="1">
      <c r="A7" s="76" t="s">
        <v>79</v>
      </c>
      <c r="B7" s="57" t="s">
        <v>53</v>
      </c>
      <c r="C7" s="55" t="s">
        <v>54</v>
      </c>
      <c r="D7" s="56">
        <v>15.6</v>
      </c>
      <c r="E7" s="81"/>
      <c r="F7" s="87">
        <f>D7*E7</f>
        <v>0</v>
      </c>
    </row>
    <row r="8" spans="1:6" ht="33.65" customHeight="1">
      <c r="A8" s="77" t="s">
        <v>80</v>
      </c>
      <c r="B8" s="57" t="s">
        <v>55</v>
      </c>
      <c r="C8" s="55" t="s">
        <v>54</v>
      </c>
      <c r="D8" s="56">
        <v>0.78</v>
      </c>
      <c r="E8" s="81"/>
      <c r="F8" s="87">
        <f t="shared" ref="F8:F11" si="0">D8*E8</f>
        <v>0</v>
      </c>
    </row>
    <row r="9" spans="1:6" ht="61.25" customHeight="1">
      <c r="A9" s="77" t="s">
        <v>81</v>
      </c>
      <c r="B9" s="58" t="s">
        <v>56</v>
      </c>
      <c r="C9" s="55" t="s">
        <v>54</v>
      </c>
      <c r="D9" s="59">
        <v>21.84</v>
      </c>
      <c r="E9" s="82"/>
      <c r="F9" s="87">
        <f t="shared" si="0"/>
        <v>0</v>
      </c>
    </row>
    <row r="10" spans="1:6" ht="45" customHeight="1">
      <c r="A10" s="76" t="s">
        <v>82</v>
      </c>
      <c r="B10" s="58" t="s">
        <v>57</v>
      </c>
      <c r="C10" s="55" t="s">
        <v>54</v>
      </c>
      <c r="D10" s="59">
        <v>18</v>
      </c>
      <c r="E10" s="83"/>
      <c r="F10" s="87">
        <f t="shared" si="0"/>
        <v>0</v>
      </c>
    </row>
    <row r="11" spans="1:6" ht="46.75" customHeight="1">
      <c r="A11" s="76" t="s">
        <v>83</v>
      </c>
      <c r="B11" s="60" t="s">
        <v>58</v>
      </c>
      <c r="C11" s="55" t="s">
        <v>54</v>
      </c>
      <c r="D11" s="59">
        <v>3</v>
      </c>
      <c r="E11" s="83"/>
      <c r="F11" s="87">
        <f t="shared" si="0"/>
        <v>0</v>
      </c>
    </row>
    <row r="12" spans="1:6" ht="21.65" customHeight="1">
      <c r="A12" s="76"/>
      <c r="B12" s="72" t="s">
        <v>74</v>
      </c>
      <c r="C12" s="55"/>
      <c r="D12" s="59"/>
      <c r="E12" s="83"/>
      <c r="F12" s="87"/>
    </row>
    <row r="13" spans="1:6" ht="34.25" customHeight="1">
      <c r="A13" s="76" t="s">
        <v>84</v>
      </c>
      <c r="B13" s="58" t="s">
        <v>59</v>
      </c>
      <c r="C13" s="55" t="s">
        <v>54</v>
      </c>
      <c r="D13" s="61">
        <v>6</v>
      </c>
      <c r="E13" s="82"/>
      <c r="F13" s="87">
        <f>D13*E13</f>
        <v>0</v>
      </c>
    </row>
    <row r="14" spans="1:6" ht="44.4" customHeight="1">
      <c r="A14" s="76" t="s">
        <v>85</v>
      </c>
      <c r="B14" s="62" t="s">
        <v>60</v>
      </c>
      <c r="C14" s="55" t="s">
        <v>51</v>
      </c>
      <c r="D14" s="56">
        <v>2.4</v>
      </c>
      <c r="E14" s="81"/>
      <c r="F14" s="88">
        <f>D14*E14</f>
        <v>0</v>
      </c>
    </row>
    <row r="15" spans="1:6" ht="43.25" customHeight="1">
      <c r="A15" s="78" t="s">
        <v>86</v>
      </c>
      <c r="B15" s="63" t="s">
        <v>61</v>
      </c>
      <c r="C15" s="64" t="s">
        <v>62</v>
      </c>
      <c r="D15" s="65">
        <v>1</v>
      </c>
      <c r="E15" s="84"/>
      <c r="F15" s="89">
        <f>D15*E15</f>
        <v>0</v>
      </c>
    </row>
    <row r="16" spans="1:6" ht="23.4" customHeight="1">
      <c r="A16" s="76"/>
      <c r="B16" s="73" t="s">
        <v>75</v>
      </c>
      <c r="C16" s="55"/>
      <c r="D16" s="59"/>
      <c r="E16" s="83"/>
      <c r="F16" s="87"/>
    </row>
    <row r="17" spans="1:6" ht="86.4" customHeight="1">
      <c r="A17" s="76" t="s">
        <v>87</v>
      </c>
      <c r="B17" s="58" t="s">
        <v>63</v>
      </c>
      <c r="C17" s="55" t="s">
        <v>51</v>
      </c>
      <c r="D17" s="59">
        <v>98.52</v>
      </c>
      <c r="E17" s="82"/>
      <c r="F17" s="87">
        <f>D17*E17</f>
        <v>0</v>
      </c>
    </row>
    <row r="18" spans="1:6" ht="52.25" customHeight="1">
      <c r="A18" s="76" t="s">
        <v>88</v>
      </c>
      <c r="B18" s="58" t="s">
        <v>64</v>
      </c>
      <c r="C18" s="55" t="s">
        <v>1</v>
      </c>
      <c r="D18" s="59">
        <v>6</v>
      </c>
      <c r="E18" s="82"/>
      <c r="F18" s="87">
        <f>D18*E18</f>
        <v>0</v>
      </c>
    </row>
    <row r="19" spans="1:6" ht="23.4" customHeight="1">
      <c r="A19" s="76"/>
      <c r="B19" s="73" t="s">
        <v>76</v>
      </c>
      <c r="C19" s="55"/>
      <c r="D19" s="59"/>
      <c r="E19" s="83"/>
      <c r="F19" s="87"/>
    </row>
    <row r="20" spans="1:6" ht="98.4" customHeight="1">
      <c r="A20" s="76" t="s">
        <v>89</v>
      </c>
      <c r="B20" s="66" t="s">
        <v>72</v>
      </c>
      <c r="C20" s="55" t="s">
        <v>51</v>
      </c>
      <c r="D20" s="67">
        <v>64.739999999999995</v>
      </c>
      <c r="E20" s="82"/>
      <c r="F20" s="87">
        <f>D20*E20</f>
        <v>0</v>
      </c>
    </row>
    <row r="21" spans="1:6" ht="46.25" customHeight="1">
      <c r="A21" s="76" t="s">
        <v>90</v>
      </c>
      <c r="B21" s="66" t="s">
        <v>38</v>
      </c>
      <c r="C21" s="55" t="s">
        <v>51</v>
      </c>
      <c r="D21" s="67">
        <v>60</v>
      </c>
      <c r="E21" s="82"/>
      <c r="F21" s="87">
        <f>D21*E21</f>
        <v>0</v>
      </c>
    </row>
    <row r="22" spans="1:6" ht="27" customHeight="1">
      <c r="A22" s="76" t="s">
        <v>91</v>
      </c>
      <c r="B22" s="66" t="s">
        <v>65</v>
      </c>
      <c r="C22" s="55" t="s">
        <v>66</v>
      </c>
      <c r="D22" s="67">
        <v>32.200000000000003</v>
      </c>
      <c r="E22" s="82"/>
      <c r="F22" s="88">
        <f>D22*E22</f>
        <v>0</v>
      </c>
    </row>
    <row r="23" spans="1:6" ht="21" customHeight="1">
      <c r="A23" s="76"/>
      <c r="B23" s="74" t="s">
        <v>71</v>
      </c>
      <c r="C23" s="55"/>
      <c r="D23" s="67"/>
      <c r="E23" s="82"/>
      <c r="F23" s="88"/>
    </row>
    <row r="24" spans="1:6" ht="37.25" customHeight="1">
      <c r="A24" s="79" t="s">
        <v>92</v>
      </c>
      <c r="B24" s="58" t="s">
        <v>67</v>
      </c>
      <c r="C24" s="55" t="s">
        <v>66</v>
      </c>
      <c r="D24" s="68">
        <v>32.200000000000003</v>
      </c>
      <c r="E24" s="82"/>
      <c r="F24" s="88">
        <f>D24*E24</f>
        <v>0</v>
      </c>
    </row>
    <row r="25" spans="1:6" ht="15.65" customHeight="1">
      <c r="A25" s="76"/>
      <c r="B25" s="74" t="s">
        <v>68</v>
      </c>
      <c r="C25" s="55"/>
      <c r="D25" s="67"/>
      <c r="E25" s="82"/>
      <c r="F25" s="88"/>
    </row>
    <row r="26" spans="1:6" ht="54.65" customHeight="1">
      <c r="A26" s="76" t="s">
        <v>93</v>
      </c>
      <c r="B26" s="58" t="s">
        <v>69</v>
      </c>
      <c r="C26" s="69" t="s">
        <v>35</v>
      </c>
      <c r="D26" s="70">
        <v>1</v>
      </c>
      <c r="E26" s="85"/>
      <c r="F26" s="87">
        <f>D26*E26</f>
        <v>0</v>
      </c>
    </row>
    <row r="27" spans="1:6" ht="71.400000000000006" customHeight="1">
      <c r="A27" s="76" t="s">
        <v>94</v>
      </c>
      <c r="B27" s="58" t="s">
        <v>73</v>
      </c>
      <c r="C27" s="69" t="s">
        <v>70</v>
      </c>
      <c r="D27" s="70">
        <v>4</v>
      </c>
      <c r="E27" s="85"/>
      <c r="F27" s="87">
        <f>D27*E27</f>
        <v>0</v>
      </c>
    </row>
    <row r="28" spans="1:6" ht="19.25" customHeight="1">
      <c r="A28" s="11" t="s">
        <v>95</v>
      </c>
      <c r="B28" s="35" t="s">
        <v>49</v>
      </c>
      <c r="C28" s="51" t="s">
        <v>15</v>
      </c>
      <c r="D28" s="52">
        <v>1</v>
      </c>
      <c r="E28" s="86"/>
      <c r="F28" s="90">
        <f t="shared" ref="F28" si="1">D28*E28</f>
        <v>0</v>
      </c>
    </row>
    <row r="29" spans="1:6" ht="15.5">
      <c r="A29" s="36"/>
      <c r="B29" s="37" t="s">
        <v>102</v>
      </c>
      <c r="C29" s="38"/>
      <c r="D29" s="39"/>
      <c r="E29" s="40"/>
      <c r="F29" s="41">
        <f>SUM(F5:F28)</f>
        <v>0</v>
      </c>
    </row>
    <row r="30" spans="1:6" ht="15.5">
      <c r="A30" s="14"/>
      <c r="B30" s="15"/>
      <c r="C30" s="16"/>
      <c r="D30" s="17"/>
      <c r="E30" s="18"/>
      <c r="F30" s="19"/>
    </row>
    <row r="31" spans="1:6" ht="15.5">
      <c r="A31" s="14"/>
      <c r="B31" s="75" t="s">
        <v>77</v>
      </c>
      <c r="C31" s="16"/>
      <c r="D31" s="17"/>
      <c r="E31" s="18"/>
      <c r="F31" s="19"/>
    </row>
    <row r="32" spans="1:6" ht="15.5">
      <c r="A32" s="14"/>
      <c r="B32" s="75" t="s">
        <v>40</v>
      </c>
      <c r="C32" s="16"/>
      <c r="D32" s="17"/>
      <c r="E32" s="18"/>
      <c r="F32" s="19"/>
    </row>
    <row r="33" spans="1:6" ht="20.399999999999999" customHeight="1">
      <c r="A33" s="14"/>
      <c r="B33" s="75" t="s">
        <v>39</v>
      </c>
      <c r="C33" s="16"/>
      <c r="D33" s="17"/>
      <c r="E33" s="18"/>
      <c r="F33" s="19"/>
    </row>
    <row r="34" spans="1:6" ht="22.25" customHeight="1">
      <c r="A34" s="14"/>
      <c r="B34" s="75" t="s">
        <v>19</v>
      </c>
      <c r="C34" s="16"/>
      <c r="D34" s="17"/>
      <c r="E34" s="18"/>
      <c r="F34" s="19"/>
    </row>
    <row r="35" spans="1:6" ht="18" customHeight="1">
      <c r="A35" s="14"/>
      <c r="B35" s="75" t="s">
        <v>18</v>
      </c>
      <c r="C35" s="16"/>
      <c r="D35" s="17"/>
      <c r="E35" s="18"/>
      <c r="F35" s="19"/>
    </row>
    <row r="36" spans="1:6" ht="15.5">
      <c r="A36" s="14"/>
      <c r="B36" s="75"/>
      <c r="C36" s="16"/>
      <c r="D36" s="17"/>
      <c r="E36" s="18"/>
      <c r="F36" s="19"/>
    </row>
    <row r="37" spans="1:6" ht="15.5">
      <c r="A37" s="14"/>
      <c r="B37" s="75" t="s">
        <v>41</v>
      </c>
      <c r="C37" s="16"/>
      <c r="D37" s="17"/>
      <c r="E37" s="18"/>
      <c r="F37" s="19"/>
    </row>
    <row r="38" spans="1:6" ht="15.5">
      <c r="A38" s="14"/>
      <c r="B38" s="15"/>
      <c r="C38" s="16"/>
      <c r="D38" s="17"/>
      <c r="E38" s="18"/>
      <c r="F38" s="19"/>
    </row>
    <row r="39" spans="1:6" ht="16" thickBot="1">
      <c r="A39" s="20"/>
      <c r="B39" s="21"/>
      <c r="C39" s="22"/>
      <c r="D39" s="23"/>
      <c r="E39" s="24"/>
      <c r="F39" s="25"/>
    </row>
  </sheetData>
  <mergeCells count="3">
    <mergeCell ref="A1:F1"/>
    <mergeCell ref="A2:F2"/>
    <mergeCell ref="A3:F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zoomScale="70" zoomScaleNormal="70" workbookViewId="0">
      <selection activeCell="H39" sqref="H39"/>
    </sheetView>
  </sheetViews>
  <sheetFormatPr defaultRowHeight="14.5"/>
  <cols>
    <col min="2" max="2" width="69.36328125" customWidth="1"/>
    <col min="5" max="5" width="12.6328125" bestFit="1" customWidth="1"/>
    <col min="6" max="6" width="11.36328125" customWidth="1"/>
  </cols>
  <sheetData>
    <row r="1" spans="1:6" ht="43.25" customHeight="1">
      <c r="A1" s="95"/>
      <c r="B1" s="96"/>
      <c r="C1" s="96"/>
      <c r="D1" s="96"/>
      <c r="E1" s="96"/>
      <c r="F1" s="97"/>
    </row>
    <row r="2" spans="1:6" ht="15.5">
      <c r="A2" s="98" t="s">
        <v>103</v>
      </c>
      <c r="B2" s="99"/>
      <c r="C2" s="99"/>
      <c r="D2" s="99"/>
      <c r="E2" s="99"/>
      <c r="F2" s="100"/>
    </row>
    <row r="3" spans="1:6" ht="15.5">
      <c r="A3" s="101" t="s">
        <v>104</v>
      </c>
      <c r="B3" s="102"/>
      <c r="C3" s="102"/>
      <c r="D3" s="102"/>
      <c r="E3" s="102"/>
      <c r="F3" s="103"/>
    </row>
    <row r="4" spans="1:6" ht="15.5">
      <c r="A4" s="28" t="s">
        <v>0</v>
      </c>
      <c r="B4" s="29" t="s">
        <v>2</v>
      </c>
      <c r="C4" s="30" t="s">
        <v>3</v>
      </c>
      <c r="D4" s="31" t="s">
        <v>4</v>
      </c>
      <c r="E4" s="32" t="s">
        <v>6</v>
      </c>
      <c r="F4" s="33" t="s">
        <v>5</v>
      </c>
    </row>
    <row r="5" spans="1:6" ht="54.65" customHeight="1">
      <c r="A5" s="80" t="s">
        <v>78</v>
      </c>
      <c r="B5" s="54" t="s">
        <v>50</v>
      </c>
      <c r="C5" s="55" t="s">
        <v>51</v>
      </c>
      <c r="D5" s="56">
        <v>63.5</v>
      </c>
      <c r="E5" s="81"/>
      <c r="F5" s="87">
        <f>D5*E5</f>
        <v>0</v>
      </c>
    </row>
    <row r="6" spans="1:6" ht="25.75" customHeight="1">
      <c r="A6" s="80"/>
      <c r="B6" s="71" t="s">
        <v>52</v>
      </c>
      <c r="C6" s="55"/>
      <c r="D6" s="56"/>
      <c r="E6" s="81"/>
      <c r="F6" s="87"/>
    </row>
    <row r="7" spans="1:6" ht="39.65" customHeight="1">
      <c r="A7" s="76" t="s">
        <v>79</v>
      </c>
      <c r="B7" s="57" t="s">
        <v>53</v>
      </c>
      <c r="C7" s="55" t="s">
        <v>54</v>
      </c>
      <c r="D7" s="56">
        <v>15.6</v>
      </c>
      <c r="E7" s="81"/>
      <c r="F7" s="87">
        <f>D7*E7</f>
        <v>0</v>
      </c>
    </row>
    <row r="8" spans="1:6" ht="39" customHeight="1">
      <c r="A8" s="77" t="s">
        <v>80</v>
      </c>
      <c r="B8" s="57" t="s">
        <v>55</v>
      </c>
      <c r="C8" s="55" t="s">
        <v>54</v>
      </c>
      <c r="D8" s="56">
        <v>0.78</v>
      </c>
      <c r="E8" s="81"/>
      <c r="F8" s="87">
        <f t="shared" ref="F8:F11" si="0">D8*E8</f>
        <v>0</v>
      </c>
    </row>
    <row r="9" spans="1:6" ht="52.75" customHeight="1">
      <c r="A9" s="77" t="s">
        <v>81</v>
      </c>
      <c r="B9" s="58" t="s">
        <v>56</v>
      </c>
      <c r="C9" s="55" t="s">
        <v>54</v>
      </c>
      <c r="D9" s="59">
        <v>21.84</v>
      </c>
      <c r="E9" s="82"/>
      <c r="F9" s="87">
        <f t="shared" si="0"/>
        <v>0</v>
      </c>
    </row>
    <row r="10" spans="1:6" ht="44.4" customHeight="1">
      <c r="A10" s="76" t="s">
        <v>82</v>
      </c>
      <c r="B10" s="58" t="s">
        <v>57</v>
      </c>
      <c r="C10" s="55" t="s">
        <v>54</v>
      </c>
      <c r="D10" s="59">
        <v>18</v>
      </c>
      <c r="E10" s="83"/>
      <c r="F10" s="87">
        <f t="shared" si="0"/>
        <v>0</v>
      </c>
    </row>
    <row r="11" spans="1:6" ht="39" customHeight="1">
      <c r="A11" s="76" t="s">
        <v>83</v>
      </c>
      <c r="B11" s="60" t="s">
        <v>58</v>
      </c>
      <c r="C11" s="55" t="s">
        <v>54</v>
      </c>
      <c r="D11" s="59">
        <v>3</v>
      </c>
      <c r="E11" s="83"/>
      <c r="F11" s="87">
        <f t="shared" si="0"/>
        <v>0</v>
      </c>
    </row>
    <row r="12" spans="1:6" ht="22.25" customHeight="1">
      <c r="A12" s="76"/>
      <c r="B12" s="72" t="s">
        <v>74</v>
      </c>
      <c r="C12" s="55"/>
      <c r="D12" s="59"/>
      <c r="E12" s="83"/>
      <c r="F12" s="87"/>
    </row>
    <row r="13" spans="1:6" ht="39" customHeight="1">
      <c r="A13" s="76" t="s">
        <v>84</v>
      </c>
      <c r="B13" s="58" t="s">
        <v>59</v>
      </c>
      <c r="C13" s="55" t="s">
        <v>54</v>
      </c>
      <c r="D13" s="61">
        <v>6</v>
      </c>
      <c r="E13" s="82"/>
      <c r="F13" s="87">
        <f>D13*E13</f>
        <v>0</v>
      </c>
    </row>
    <row r="14" spans="1:6" ht="33.65" customHeight="1">
      <c r="A14" s="76" t="s">
        <v>85</v>
      </c>
      <c r="B14" s="62" t="s">
        <v>60</v>
      </c>
      <c r="C14" s="55" t="s">
        <v>51</v>
      </c>
      <c r="D14" s="56">
        <v>2.4</v>
      </c>
      <c r="E14" s="81"/>
      <c r="F14" s="88">
        <f>D14*E14</f>
        <v>0</v>
      </c>
    </row>
    <row r="15" spans="1:6" ht="37.25" customHeight="1">
      <c r="A15" s="78" t="s">
        <v>86</v>
      </c>
      <c r="B15" s="63" t="s">
        <v>61</v>
      </c>
      <c r="C15" s="64" t="s">
        <v>62</v>
      </c>
      <c r="D15" s="65">
        <v>1</v>
      </c>
      <c r="E15" s="84"/>
      <c r="F15" s="89">
        <f>D15*E15</f>
        <v>0</v>
      </c>
    </row>
    <row r="16" spans="1:6" ht="19.75" customHeight="1">
      <c r="A16" s="76"/>
      <c r="B16" s="73" t="s">
        <v>75</v>
      </c>
      <c r="C16" s="55"/>
      <c r="D16" s="59"/>
      <c r="E16" s="83"/>
      <c r="F16" s="87"/>
    </row>
    <row r="17" spans="1:6" ht="76.75" customHeight="1">
      <c r="A17" s="76" t="s">
        <v>87</v>
      </c>
      <c r="B17" s="58" t="s">
        <v>63</v>
      </c>
      <c r="C17" s="55" t="s">
        <v>51</v>
      </c>
      <c r="D17" s="59">
        <v>98.52</v>
      </c>
      <c r="E17" s="82"/>
      <c r="F17" s="87">
        <f>D17*E17</f>
        <v>0</v>
      </c>
    </row>
    <row r="18" spans="1:6" ht="50.4" customHeight="1">
      <c r="A18" s="76" t="s">
        <v>88</v>
      </c>
      <c r="B18" s="58" t="s">
        <v>64</v>
      </c>
      <c r="C18" s="55" t="s">
        <v>1</v>
      </c>
      <c r="D18" s="59">
        <v>6</v>
      </c>
      <c r="E18" s="82"/>
      <c r="F18" s="87">
        <f>D18*E18</f>
        <v>0</v>
      </c>
    </row>
    <row r="19" spans="1:6" ht="21" customHeight="1">
      <c r="A19" s="76"/>
      <c r="B19" s="73" t="s">
        <v>76</v>
      </c>
      <c r="C19" s="55"/>
      <c r="D19" s="59"/>
      <c r="E19" s="83"/>
      <c r="F19" s="87"/>
    </row>
    <row r="20" spans="1:6" ht="100.75" customHeight="1">
      <c r="A20" s="76" t="s">
        <v>89</v>
      </c>
      <c r="B20" s="66" t="s">
        <v>72</v>
      </c>
      <c r="C20" s="55" t="s">
        <v>51</v>
      </c>
      <c r="D20" s="67">
        <v>64.739999999999995</v>
      </c>
      <c r="E20" s="82"/>
      <c r="F20" s="87">
        <f>D20*E20</f>
        <v>0</v>
      </c>
    </row>
    <row r="21" spans="1:6" ht="52.25" customHeight="1">
      <c r="A21" s="76" t="s">
        <v>90</v>
      </c>
      <c r="B21" s="66" t="s">
        <v>38</v>
      </c>
      <c r="C21" s="55" t="s">
        <v>51</v>
      </c>
      <c r="D21" s="67">
        <v>60</v>
      </c>
      <c r="E21" s="82"/>
      <c r="F21" s="87">
        <f>D21*E21</f>
        <v>0</v>
      </c>
    </row>
    <row r="22" spans="1:6" ht="22.75" customHeight="1">
      <c r="A22" s="76" t="s">
        <v>91</v>
      </c>
      <c r="B22" s="66" t="s">
        <v>65</v>
      </c>
      <c r="C22" s="55" t="s">
        <v>66</v>
      </c>
      <c r="D22" s="67">
        <v>32.200000000000003</v>
      </c>
      <c r="E22" s="82"/>
      <c r="F22" s="88">
        <f>D22*E22</f>
        <v>0</v>
      </c>
    </row>
    <row r="23" spans="1:6" ht="21" customHeight="1">
      <c r="A23" s="76"/>
      <c r="B23" s="74" t="s">
        <v>71</v>
      </c>
      <c r="C23" s="55"/>
      <c r="D23" s="67"/>
      <c r="E23" s="82"/>
      <c r="F23" s="88"/>
    </row>
    <row r="24" spans="1:6" ht="42" customHeight="1">
      <c r="A24" s="79" t="s">
        <v>92</v>
      </c>
      <c r="B24" s="58" t="s">
        <v>67</v>
      </c>
      <c r="C24" s="55" t="s">
        <v>66</v>
      </c>
      <c r="D24" s="68">
        <v>32.200000000000003</v>
      </c>
      <c r="E24" s="82"/>
      <c r="F24" s="88">
        <f>D24*E24</f>
        <v>0</v>
      </c>
    </row>
    <row r="25" spans="1:6" ht="16.75" customHeight="1">
      <c r="A25" s="76"/>
      <c r="B25" s="74" t="s">
        <v>68</v>
      </c>
      <c r="C25" s="55"/>
      <c r="D25" s="67"/>
      <c r="E25" s="82"/>
      <c r="F25" s="88"/>
    </row>
    <row r="26" spans="1:6" ht="51.65" customHeight="1">
      <c r="A26" s="76" t="s">
        <v>93</v>
      </c>
      <c r="B26" s="58" t="s">
        <v>69</v>
      </c>
      <c r="C26" s="69" t="s">
        <v>35</v>
      </c>
      <c r="D26" s="70">
        <v>1</v>
      </c>
      <c r="E26" s="85"/>
      <c r="F26" s="87">
        <f>D26*E26</f>
        <v>0</v>
      </c>
    </row>
    <row r="27" spans="1:6" ht="67.25" customHeight="1">
      <c r="A27" s="76" t="s">
        <v>94</v>
      </c>
      <c r="B27" s="58" t="s">
        <v>73</v>
      </c>
      <c r="C27" s="69" t="s">
        <v>70</v>
      </c>
      <c r="D27" s="70">
        <v>4</v>
      </c>
      <c r="E27" s="85"/>
      <c r="F27" s="87">
        <f>D27*E27</f>
        <v>0</v>
      </c>
    </row>
    <row r="28" spans="1:6" ht="21.65" customHeight="1">
      <c r="A28" s="11" t="s">
        <v>95</v>
      </c>
      <c r="B28" s="35" t="s">
        <v>49</v>
      </c>
      <c r="C28" s="51" t="s">
        <v>15</v>
      </c>
      <c r="D28" s="52">
        <v>1</v>
      </c>
      <c r="E28" s="86"/>
      <c r="F28" s="90">
        <f t="shared" ref="F28" si="1">D28*E28</f>
        <v>0</v>
      </c>
    </row>
    <row r="29" spans="1:6" ht="15.5">
      <c r="A29" s="36"/>
      <c r="B29" s="37" t="s">
        <v>105</v>
      </c>
      <c r="C29" s="38"/>
      <c r="D29" s="39"/>
      <c r="E29" s="40"/>
      <c r="F29" s="41">
        <f>SUM(F5:F28)</f>
        <v>0</v>
      </c>
    </row>
    <row r="30" spans="1:6" ht="15.5">
      <c r="A30" s="14"/>
      <c r="B30" s="15"/>
      <c r="C30" s="16"/>
      <c r="D30" s="17"/>
      <c r="E30" s="18"/>
      <c r="F30" s="19"/>
    </row>
    <row r="31" spans="1:6" ht="15.5">
      <c r="A31" s="14"/>
      <c r="B31" s="75" t="s">
        <v>77</v>
      </c>
      <c r="C31" s="16"/>
      <c r="D31" s="17"/>
      <c r="E31" s="18"/>
      <c r="F31" s="19"/>
    </row>
    <row r="32" spans="1:6" ht="15.5">
      <c r="A32" s="14"/>
      <c r="B32" s="75" t="s">
        <v>40</v>
      </c>
      <c r="C32" s="16"/>
      <c r="D32" s="17"/>
      <c r="E32" s="18"/>
      <c r="F32" s="19"/>
    </row>
    <row r="33" spans="1:6" ht="15.5">
      <c r="A33" s="14"/>
      <c r="B33" s="75" t="s">
        <v>39</v>
      </c>
      <c r="C33" s="16"/>
      <c r="D33" s="17"/>
      <c r="E33" s="18"/>
      <c r="F33" s="19"/>
    </row>
    <row r="34" spans="1:6" ht="15.5">
      <c r="A34" s="14"/>
      <c r="B34" s="75" t="s">
        <v>19</v>
      </c>
      <c r="C34" s="16"/>
      <c r="D34" s="17"/>
      <c r="E34" s="18"/>
      <c r="F34" s="19"/>
    </row>
    <row r="35" spans="1:6" ht="15.5">
      <c r="A35" s="14"/>
      <c r="B35" s="75" t="s">
        <v>18</v>
      </c>
      <c r="C35" s="16"/>
      <c r="D35" s="17"/>
      <c r="E35" s="18"/>
      <c r="F35" s="19"/>
    </row>
    <row r="36" spans="1:6" ht="15.5">
      <c r="A36" s="14"/>
      <c r="B36" s="75"/>
      <c r="C36" s="16"/>
      <c r="D36" s="17"/>
      <c r="E36" s="18"/>
      <c r="F36" s="19"/>
    </row>
    <row r="37" spans="1:6" ht="15.5">
      <c r="A37" s="14"/>
      <c r="B37" s="75" t="s">
        <v>41</v>
      </c>
      <c r="C37" s="16"/>
      <c r="D37" s="17"/>
      <c r="E37" s="18"/>
      <c r="F37" s="19"/>
    </row>
    <row r="38" spans="1:6" ht="15.5">
      <c r="A38" s="14"/>
      <c r="B38" s="15"/>
      <c r="C38" s="16"/>
      <c r="D38" s="17"/>
      <c r="E38" s="18"/>
      <c r="F38" s="19"/>
    </row>
    <row r="39" spans="1:6" ht="16" thickBot="1">
      <c r="A39" s="20"/>
      <c r="B39" s="21"/>
      <c r="C39" s="22"/>
      <c r="D39" s="23"/>
      <c r="E39" s="24"/>
      <c r="F39" s="25"/>
    </row>
  </sheetData>
  <mergeCells count="3">
    <mergeCell ref="A1:F1"/>
    <mergeCell ref="A2:F2"/>
    <mergeCell ref="A3:F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9"/>
  <sheetViews>
    <sheetView workbookViewId="0">
      <selection activeCell="E5" sqref="E5"/>
    </sheetView>
  </sheetViews>
  <sheetFormatPr defaultRowHeight="14.5"/>
  <cols>
    <col min="2" max="2" width="69.90625" customWidth="1"/>
    <col min="5" max="5" width="12.6328125" bestFit="1" customWidth="1"/>
    <col min="6" max="6" width="12.54296875" customWidth="1"/>
  </cols>
  <sheetData>
    <row r="1" spans="1:9" ht="43.75" customHeight="1">
      <c r="A1" s="95"/>
      <c r="B1" s="96"/>
      <c r="C1" s="96"/>
      <c r="D1" s="96"/>
      <c r="E1" s="96"/>
      <c r="F1" s="97"/>
    </row>
    <row r="2" spans="1:9" ht="15.5">
      <c r="A2" s="98" t="s">
        <v>114</v>
      </c>
      <c r="B2" s="99"/>
      <c r="C2" s="99"/>
      <c r="D2" s="99"/>
      <c r="E2" s="99"/>
      <c r="F2" s="100"/>
    </row>
    <row r="3" spans="1:9" ht="15.5">
      <c r="A3" s="101" t="s">
        <v>104</v>
      </c>
      <c r="B3" s="102"/>
      <c r="C3" s="102"/>
      <c r="D3" s="102"/>
      <c r="E3" s="102"/>
      <c r="F3" s="103"/>
    </row>
    <row r="4" spans="1:9" ht="15.5">
      <c r="A4" s="28" t="s">
        <v>0</v>
      </c>
      <c r="B4" s="29" t="s">
        <v>2</v>
      </c>
      <c r="C4" s="30" t="s">
        <v>3</v>
      </c>
      <c r="D4" s="31" t="s">
        <v>4</v>
      </c>
      <c r="E4" s="32" t="s">
        <v>6</v>
      </c>
      <c r="F4" s="33" t="s">
        <v>5</v>
      </c>
    </row>
    <row r="5" spans="1:9" ht="49.75" customHeight="1">
      <c r="A5" s="80" t="s">
        <v>78</v>
      </c>
      <c r="B5" s="54" t="s">
        <v>112</v>
      </c>
      <c r="C5" s="55" t="s">
        <v>51</v>
      </c>
      <c r="D5" s="56">
        <v>80</v>
      </c>
      <c r="E5" s="81"/>
      <c r="F5" s="92">
        <f>D5*E5</f>
        <v>0</v>
      </c>
    </row>
    <row r="6" spans="1:9" ht="24" customHeight="1">
      <c r="A6" s="80"/>
      <c r="B6" s="71" t="s">
        <v>52</v>
      </c>
      <c r="C6" s="55"/>
      <c r="D6" s="56"/>
      <c r="E6" s="81"/>
      <c r="F6" s="87"/>
    </row>
    <row r="7" spans="1:9" ht="30.65" customHeight="1">
      <c r="A7" s="76" t="s">
        <v>79</v>
      </c>
      <c r="B7" s="57" t="s">
        <v>53</v>
      </c>
      <c r="C7" s="55" t="s">
        <v>54</v>
      </c>
      <c r="D7" s="56">
        <v>29.52</v>
      </c>
      <c r="E7" s="81"/>
      <c r="F7" s="92">
        <f>D7*E7</f>
        <v>0</v>
      </c>
    </row>
    <row r="8" spans="1:9" ht="32.4" customHeight="1">
      <c r="A8" s="77" t="s">
        <v>80</v>
      </c>
      <c r="B8" s="57" t="s">
        <v>55</v>
      </c>
      <c r="C8" s="55" t="s">
        <v>54</v>
      </c>
      <c r="D8" s="56">
        <v>1.476</v>
      </c>
      <c r="E8" s="81"/>
      <c r="F8" s="92">
        <f t="shared" ref="F8:F11" si="0">D8*E8</f>
        <v>0</v>
      </c>
    </row>
    <row r="9" spans="1:9" ht="48.65" customHeight="1">
      <c r="A9" s="77" t="s">
        <v>81</v>
      </c>
      <c r="B9" s="58" t="s">
        <v>56</v>
      </c>
      <c r="C9" s="55" t="s">
        <v>54</v>
      </c>
      <c r="D9" s="59">
        <v>41.328000000000003</v>
      </c>
      <c r="E9" s="82"/>
      <c r="F9" s="92">
        <f t="shared" si="0"/>
        <v>0</v>
      </c>
    </row>
    <row r="10" spans="1:9" ht="39.65" customHeight="1">
      <c r="A10" s="76" t="s">
        <v>82</v>
      </c>
      <c r="B10" s="58" t="s">
        <v>57</v>
      </c>
      <c r="C10" s="55" t="s">
        <v>54</v>
      </c>
      <c r="D10" s="59">
        <v>38.4</v>
      </c>
      <c r="E10" s="83"/>
      <c r="F10" s="92">
        <f t="shared" si="0"/>
        <v>0</v>
      </c>
      <c r="I10" t="s">
        <v>36</v>
      </c>
    </row>
    <row r="11" spans="1:9" ht="36" customHeight="1">
      <c r="A11" s="76" t="s">
        <v>83</v>
      </c>
      <c r="B11" s="60" t="s">
        <v>58</v>
      </c>
      <c r="C11" s="55" t="s">
        <v>54</v>
      </c>
      <c r="D11" s="59">
        <v>6.4</v>
      </c>
      <c r="E11" s="83"/>
      <c r="F11" s="92">
        <f t="shared" si="0"/>
        <v>0</v>
      </c>
    </row>
    <row r="12" spans="1:9" ht="15" customHeight="1">
      <c r="A12" s="76"/>
      <c r="B12" s="72" t="s">
        <v>74</v>
      </c>
      <c r="C12" s="55"/>
      <c r="D12" s="59"/>
      <c r="E12" s="83"/>
      <c r="F12" s="87"/>
    </row>
    <row r="13" spans="1:9" ht="35.4" customHeight="1">
      <c r="A13" s="76" t="s">
        <v>84</v>
      </c>
      <c r="B13" s="58" t="s">
        <v>59</v>
      </c>
      <c r="C13" s="55" t="s">
        <v>54</v>
      </c>
      <c r="D13" s="61">
        <v>12.8</v>
      </c>
      <c r="E13" s="82"/>
      <c r="F13" s="92">
        <f>D13*E13</f>
        <v>0</v>
      </c>
      <c r="H13" t="s">
        <v>36</v>
      </c>
    </row>
    <row r="14" spans="1:9" ht="34.75" customHeight="1">
      <c r="A14" s="76" t="s">
        <v>85</v>
      </c>
      <c r="B14" s="62" t="s">
        <v>60</v>
      </c>
      <c r="C14" s="55" t="s">
        <v>51</v>
      </c>
      <c r="D14" s="56">
        <v>5.12</v>
      </c>
      <c r="E14" s="81"/>
      <c r="F14" s="93">
        <f>D14*E14</f>
        <v>0</v>
      </c>
    </row>
    <row r="15" spans="1:9" ht="36" customHeight="1">
      <c r="A15" s="78" t="s">
        <v>86</v>
      </c>
      <c r="B15" s="63" t="s">
        <v>113</v>
      </c>
      <c r="C15" s="64" t="s">
        <v>62</v>
      </c>
      <c r="D15" s="65">
        <v>1</v>
      </c>
      <c r="E15" s="84"/>
      <c r="F15" s="89">
        <f>D15*E15</f>
        <v>0</v>
      </c>
    </row>
    <row r="16" spans="1:9" ht="19.75" customHeight="1">
      <c r="A16" s="76"/>
      <c r="B16" s="73" t="s">
        <v>75</v>
      </c>
      <c r="C16" s="55"/>
      <c r="D16" s="59"/>
      <c r="E16" s="83"/>
      <c r="F16" s="87"/>
    </row>
    <row r="17" spans="1:12" ht="73.25" customHeight="1">
      <c r="A17" s="76" t="s">
        <v>87</v>
      </c>
      <c r="B17" s="58" t="s">
        <v>63</v>
      </c>
      <c r="C17" s="55" t="s">
        <v>51</v>
      </c>
      <c r="D17" s="59">
        <v>236.16</v>
      </c>
      <c r="E17" s="82"/>
      <c r="F17" s="92">
        <f>D17*E17</f>
        <v>0</v>
      </c>
      <c r="L17" t="s">
        <v>36</v>
      </c>
    </row>
    <row r="18" spans="1:12" ht="52.75" customHeight="1">
      <c r="A18" s="76" t="s">
        <v>88</v>
      </c>
      <c r="B18" s="58" t="s">
        <v>64</v>
      </c>
      <c r="C18" s="55" t="s">
        <v>1</v>
      </c>
      <c r="D18" s="59">
        <v>7</v>
      </c>
      <c r="E18" s="82"/>
      <c r="F18" s="92">
        <f>D18*E18</f>
        <v>0</v>
      </c>
      <c r="I18" t="s">
        <v>36</v>
      </c>
    </row>
    <row r="19" spans="1:12" ht="22.75" customHeight="1">
      <c r="A19" s="76"/>
      <c r="B19" s="73" t="s">
        <v>76</v>
      </c>
      <c r="C19" s="55"/>
      <c r="D19" s="59"/>
      <c r="E19" s="83"/>
      <c r="F19" s="87"/>
    </row>
    <row r="20" spans="1:12" ht="96" customHeight="1">
      <c r="A20" s="76" t="s">
        <v>89</v>
      </c>
      <c r="B20" s="66" t="s">
        <v>72</v>
      </c>
      <c r="C20" s="55" t="s">
        <v>51</v>
      </c>
      <c r="D20" s="67">
        <v>114.872</v>
      </c>
      <c r="E20" s="82"/>
      <c r="F20" s="92">
        <f>D20*E20</f>
        <v>0</v>
      </c>
      <c r="H20" t="s">
        <v>36</v>
      </c>
    </row>
    <row r="21" spans="1:12" ht="49.75" customHeight="1">
      <c r="A21" s="76" t="s">
        <v>90</v>
      </c>
      <c r="B21" s="66" t="s">
        <v>38</v>
      </c>
      <c r="C21" s="55" t="s">
        <v>51</v>
      </c>
      <c r="D21" s="67">
        <v>128</v>
      </c>
      <c r="E21" s="82"/>
      <c r="F21" s="92">
        <f>D21*E21</f>
        <v>0</v>
      </c>
    </row>
    <row r="22" spans="1:12" ht="18" customHeight="1">
      <c r="A22" s="76" t="s">
        <v>91</v>
      </c>
      <c r="B22" s="66" t="s">
        <v>65</v>
      </c>
      <c r="C22" s="55" t="s">
        <v>66</v>
      </c>
      <c r="D22" s="67">
        <v>52</v>
      </c>
      <c r="E22" s="82"/>
      <c r="F22" s="93">
        <f>D22*E22</f>
        <v>0</v>
      </c>
    </row>
    <row r="23" spans="1:12" ht="18" customHeight="1">
      <c r="A23" s="76"/>
      <c r="B23" s="74" t="s">
        <v>71</v>
      </c>
      <c r="C23" s="55"/>
      <c r="D23" s="67"/>
      <c r="E23" s="82"/>
      <c r="F23" s="88"/>
    </row>
    <row r="24" spans="1:12" ht="33.65" customHeight="1">
      <c r="A24" s="79" t="s">
        <v>92</v>
      </c>
      <c r="B24" s="58" t="s">
        <v>67</v>
      </c>
      <c r="C24" s="55" t="s">
        <v>66</v>
      </c>
      <c r="D24" s="68">
        <v>52</v>
      </c>
      <c r="E24" s="82"/>
      <c r="F24" s="93">
        <f>D24*E24</f>
        <v>0</v>
      </c>
    </row>
    <row r="25" spans="1:12" ht="16.75" customHeight="1">
      <c r="A25" s="76"/>
      <c r="B25" s="74" t="s">
        <v>68</v>
      </c>
      <c r="C25" s="55"/>
      <c r="D25" s="67"/>
      <c r="E25" s="82"/>
      <c r="F25" s="88"/>
    </row>
    <row r="26" spans="1:12" ht="46.75" customHeight="1">
      <c r="A26" s="76" t="s">
        <v>93</v>
      </c>
      <c r="B26" s="58" t="s">
        <v>69</v>
      </c>
      <c r="C26" s="69" t="s">
        <v>35</v>
      </c>
      <c r="D26" s="70">
        <v>2</v>
      </c>
      <c r="E26" s="85"/>
      <c r="F26" s="92">
        <f>D26*E26</f>
        <v>0</v>
      </c>
      <c r="I26" t="s">
        <v>36</v>
      </c>
      <c r="J26" t="s">
        <v>36</v>
      </c>
    </row>
    <row r="27" spans="1:12" ht="67.25" customHeight="1">
      <c r="A27" s="76" t="s">
        <v>94</v>
      </c>
      <c r="B27" s="58" t="s">
        <v>73</v>
      </c>
      <c r="C27" s="69" t="s">
        <v>70</v>
      </c>
      <c r="D27" s="70">
        <v>8</v>
      </c>
      <c r="E27" s="85"/>
      <c r="F27" s="92">
        <f>D27*E27</f>
        <v>0</v>
      </c>
    </row>
    <row r="28" spans="1:12" ht="20.399999999999999" customHeight="1">
      <c r="A28" s="11" t="s">
        <v>95</v>
      </c>
      <c r="B28" s="35" t="s">
        <v>49</v>
      </c>
      <c r="C28" s="51" t="s">
        <v>15</v>
      </c>
      <c r="D28" s="52">
        <v>1</v>
      </c>
      <c r="E28" s="86"/>
      <c r="F28" s="90">
        <f t="shared" ref="F28" si="1">D28*E28</f>
        <v>0</v>
      </c>
    </row>
    <row r="29" spans="1:12" ht="15.5">
      <c r="A29" s="36"/>
      <c r="B29" s="37" t="s">
        <v>105</v>
      </c>
      <c r="C29" s="38"/>
      <c r="D29" s="39"/>
      <c r="E29" s="40"/>
      <c r="F29" s="94">
        <f>SUM(F5:F28)</f>
        <v>0</v>
      </c>
    </row>
    <row r="30" spans="1:12" ht="15.5">
      <c r="A30" s="14"/>
      <c r="B30" s="15"/>
      <c r="C30" s="16"/>
      <c r="D30" s="17"/>
      <c r="E30" s="18"/>
      <c r="F30" s="19"/>
    </row>
    <row r="31" spans="1:12" ht="22.75" customHeight="1">
      <c r="A31" s="14"/>
      <c r="B31" s="75" t="s">
        <v>77</v>
      </c>
      <c r="C31" s="16"/>
      <c r="D31" s="17"/>
      <c r="E31" s="18"/>
      <c r="F31" s="19"/>
    </row>
    <row r="32" spans="1:12" ht="22.25" customHeight="1">
      <c r="A32" s="14"/>
      <c r="B32" s="75" t="s">
        <v>40</v>
      </c>
      <c r="C32" s="16"/>
      <c r="D32" s="17"/>
      <c r="E32" s="18"/>
      <c r="F32" s="19"/>
    </row>
    <row r="33" spans="1:6" ht="15.5">
      <c r="A33" s="14"/>
      <c r="B33" s="75" t="s">
        <v>39</v>
      </c>
      <c r="C33" s="16"/>
      <c r="D33" s="17"/>
      <c r="E33" s="18"/>
      <c r="F33" s="19"/>
    </row>
    <row r="34" spans="1:6" ht="18.649999999999999" customHeight="1">
      <c r="A34" s="14"/>
      <c r="B34" s="75" t="s">
        <v>19</v>
      </c>
      <c r="C34" s="16"/>
      <c r="D34" s="17"/>
      <c r="E34" s="18"/>
      <c r="F34" s="19"/>
    </row>
    <row r="35" spans="1:6" ht="19.75" customHeight="1">
      <c r="A35" s="14"/>
      <c r="B35" s="75" t="s">
        <v>18</v>
      </c>
      <c r="C35" s="16"/>
      <c r="D35" s="17"/>
      <c r="E35" s="18"/>
      <c r="F35" s="19"/>
    </row>
    <row r="36" spans="1:6" ht="15.5">
      <c r="A36" s="14"/>
      <c r="B36" s="75"/>
      <c r="C36" s="16"/>
      <c r="D36" s="17"/>
      <c r="E36" s="18"/>
      <c r="F36" s="19"/>
    </row>
    <row r="37" spans="1:6" ht="15.5">
      <c r="A37" s="14"/>
      <c r="B37" s="75" t="s">
        <v>41</v>
      </c>
      <c r="C37" s="16"/>
      <c r="D37" s="17"/>
      <c r="E37" s="18"/>
      <c r="F37" s="19"/>
    </row>
    <row r="38" spans="1:6" ht="15.5">
      <c r="A38" s="14"/>
      <c r="B38" s="15"/>
      <c r="C38" s="16"/>
      <c r="D38" s="17"/>
      <c r="E38" s="18"/>
      <c r="F38" s="19"/>
    </row>
    <row r="39" spans="1:6" ht="16" thickBot="1">
      <c r="A39" s="20"/>
      <c r="B39" s="21"/>
      <c r="C39" s="22"/>
      <c r="D39" s="23"/>
      <c r="E39" s="24"/>
      <c r="F39" s="25"/>
    </row>
  </sheetData>
  <mergeCells count="3">
    <mergeCell ref="A1:F1"/>
    <mergeCell ref="A2:F2"/>
    <mergeCell ref="A3:F3"/>
  </mergeCells>
  <pageMargins left="0.7" right="0.7" top="0.75" bottom="0.75" header="0.3" footer="0.3"/>
  <pageSetup orientation="portrait"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57"/>
  <sheetViews>
    <sheetView view="pageBreakPreview" zoomScaleNormal="100" zoomScaleSheetLayoutView="100" zoomScalePageLayoutView="150" workbookViewId="0">
      <selection activeCell="J6" sqref="J6"/>
    </sheetView>
  </sheetViews>
  <sheetFormatPr defaultColWidth="8.81640625" defaultRowHeight="15.5"/>
  <cols>
    <col min="1" max="1" width="6.81640625" style="4" bestFit="1" customWidth="1"/>
    <col min="2" max="2" width="62.54296875" style="1" customWidth="1"/>
    <col min="3" max="3" width="6.81640625" style="4" customWidth="1"/>
    <col min="4" max="4" width="8" style="5" customWidth="1"/>
    <col min="5" max="5" width="12.81640625" style="6" customWidth="1"/>
    <col min="6" max="6" width="13.453125" style="2" customWidth="1"/>
    <col min="7" max="7" width="9.453125" style="1" bestFit="1" customWidth="1"/>
    <col min="8" max="16384" width="8.81640625" style="1"/>
  </cols>
  <sheetData>
    <row r="1" spans="1:6" ht="71.400000000000006" customHeight="1">
      <c r="A1" s="95"/>
      <c r="B1" s="96"/>
      <c r="C1" s="96"/>
      <c r="D1" s="96"/>
      <c r="E1" s="96"/>
      <c r="F1" s="97"/>
    </row>
    <row r="2" spans="1:6" ht="24" customHeight="1">
      <c r="A2" s="104" t="s">
        <v>21</v>
      </c>
      <c r="B2" s="105"/>
      <c r="C2" s="105"/>
      <c r="D2" s="105"/>
      <c r="E2" s="105"/>
      <c r="F2" s="106"/>
    </row>
    <row r="3" spans="1:6" s="4" customFormat="1" ht="19.75" customHeight="1">
      <c r="A3" s="107" t="s">
        <v>20</v>
      </c>
      <c r="B3" s="108"/>
      <c r="C3" s="108"/>
      <c r="D3" s="108"/>
      <c r="E3" s="108"/>
      <c r="F3" s="109"/>
    </row>
    <row r="4" spans="1:6" ht="28.75" customHeight="1">
      <c r="A4" s="28" t="s">
        <v>0</v>
      </c>
      <c r="B4" s="29" t="s">
        <v>2</v>
      </c>
      <c r="C4" s="30" t="s">
        <v>3</v>
      </c>
      <c r="D4" s="31" t="s">
        <v>4</v>
      </c>
      <c r="E4" s="32" t="s">
        <v>6</v>
      </c>
      <c r="F4" s="33" t="s">
        <v>5</v>
      </c>
    </row>
    <row r="5" spans="1:6" ht="37.75" customHeight="1">
      <c r="A5" s="11" t="s">
        <v>29</v>
      </c>
      <c r="B5" s="34" t="s">
        <v>22</v>
      </c>
      <c r="C5" s="7" t="s">
        <v>1</v>
      </c>
      <c r="D5" s="9">
        <v>6</v>
      </c>
      <c r="E5" s="10"/>
      <c r="F5" s="13">
        <f>D5*E5</f>
        <v>0</v>
      </c>
    </row>
    <row r="6" spans="1:6" ht="65.400000000000006" customHeight="1">
      <c r="A6" s="12" t="s">
        <v>30</v>
      </c>
      <c r="B6" s="34" t="s">
        <v>23</v>
      </c>
      <c r="C6" s="7" t="s">
        <v>1</v>
      </c>
      <c r="D6" s="9">
        <v>6</v>
      </c>
      <c r="E6" s="10"/>
      <c r="F6" s="13">
        <f t="shared" ref="F6:F11" si="0">D6*E6</f>
        <v>0</v>
      </c>
    </row>
    <row r="7" spans="1:6" ht="55.25" customHeight="1">
      <c r="A7" s="12" t="s">
        <v>31</v>
      </c>
      <c r="B7" s="8" t="s">
        <v>24</v>
      </c>
      <c r="C7" s="7" t="s">
        <v>1</v>
      </c>
      <c r="D7" s="9">
        <v>4</v>
      </c>
      <c r="E7" s="10"/>
      <c r="F7" s="13">
        <f t="shared" si="0"/>
        <v>0</v>
      </c>
    </row>
    <row r="8" spans="1:6" ht="72.650000000000006" customHeight="1">
      <c r="A8" s="11" t="s">
        <v>32</v>
      </c>
      <c r="B8" s="34" t="s">
        <v>25</v>
      </c>
      <c r="C8" s="7" t="s">
        <v>1</v>
      </c>
      <c r="D8" s="9">
        <v>3</v>
      </c>
      <c r="E8" s="10"/>
      <c r="F8" s="13">
        <f t="shared" si="0"/>
        <v>0</v>
      </c>
    </row>
    <row r="9" spans="1:6" ht="70.25" customHeight="1">
      <c r="A9" s="12" t="s">
        <v>33</v>
      </c>
      <c r="B9" s="34" t="s">
        <v>26</v>
      </c>
      <c r="C9" s="7" t="s">
        <v>14</v>
      </c>
      <c r="D9" s="9">
        <v>10</v>
      </c>
      <c r="E9" s="10"/>
      <c r="F9" s="13">
        <f t="shared" si="0"/>
        <v>0</v>
      </c>
    </row>
    <row r="10" spans="1:6" ht="84" customHeight="1">
      <c r="A10" s="12" t="s">
        <v>34</v>
      </c>
      <c r="B10" s="42" t="s">
        <v>17</v>
      </c>
      <c r="C10" s="7" t="s">
        <v>15</v>
      </c>
      <c r="D10" s="9">
        <v>1</v>
      </c>
      <c r="E10" s="10"/>
      <c r="F10" s="13">
        <f t="shared" si="0"/>
        <v>0</v>
      </c>
    </row>
    <row r="11" spans="1:6" ht="16.25" customHeight="1">
      <c r="A11" s="12" t="s">
        <v>42</v>
      </c>
      <c r="B11" s="35" t="s">
        <v>49</v>
      </c>
      <c r="C11" s="51" t="s">
        <v>15</v>
      </c>
      <c r="D11" s="52">
        <v>1</v>
      </c>
      <c r="E11" s="53"/>
      <c r="F11" s="13">
        <f t="shared" si="0"/>
        <v>0</v>
      </c>
    </row>
    <row r="12" spans="1:6" ht="21" customHeight="1">
      <c r="A12" s="36"/>
      <c r="B12" s="37" t="s">
        <v>28</v>
      </c>
      <c r="C12" s="38"/>
      <c r="D12" s="39"/>
      <c r="E12" s="40"/>
      <c r="F12" s="41">
        <f>SUM(F5:F10)</f>
        <v>0</v>
      </c>
    </row>
    <row r="13" spans="1:6">
      <c r="A13" s="14"/>
      <c r="B13" s="15"/>
      <c r="C13" s="16"/>
      <c r="D13" s="17"/>
      <c r="E13" s="18"/>
      <c r="F13" s="19"/>
    </row>
    <row r="14" spans="1:6" ht="12" customHeight="1">
      <c r="A14" s="14"/>
      <c r="B14" s="15" t="s">
        <v>47</v>
      </c>
      <c r="C14" s="16"/>
      <c r="D14" s="17"/>
      <c r="E14" s="18"/>
      <c r="F14" s="19"/>
    </row>
    <row r="15" spans="1:6" hidden="1">
      <c r="A15" s="14"/>
      <c r="B15" s="15"/>
      <c r="C15" s="16"/>
      <c r="D15" s="17"/>
      <c r="E15" s="18"/>
      <c r="F15" s="19"/>
    </row>
    <row r="16" spans="1:6">
      <c r="A16" s="14"/>
      <c r="B16" s="15"/>
      <c r="C16" s="16"/>
      <c r="D16" s="17"/>
      <c r="E16" s="18"/>
      <c r="F16" s="19"/>
    </row>
    <row r="17" spans="1:6">
      <c r="A17" s="14"/>
      <c r="B17" s="15" t="s">
        <v>9</v>
      </c>
      <c r="C17" s="16"/>
      <c r="D17" s="17"/>
      <c r="E17" s="18"/>
      <c r="F17" s="19"/>
    </row>
    <row r="18" spans="1:6" ht="1.25" customHeight="1">
      <c r="A18" s="14"/>
      <c r="B18" s="15"/>
      <c r="C18" s="16"/>
      <c r="D18" s="17"/>
      <c r="E18" s="18"/>
      <c r="F18" s="19"/>
    </row>
    <row r="19" spans="1:6">
      <c r="A19" s="14"/>
      <c r="B19" s="15"/>
      <c r="C19" s="16"/>
      <c r="D19" s="17"/>
      <c r="E19" s="18"/>
      <c r="F19" s="19"/>
    </row>
    <row r="20" spans="1:6" ht="16.75" customHeight="1">
      <c r="A20" s="14"/>
      <c r="B20" s="15" t="s">
        <v>10</v>
      </c>
      <c r="C20" s="16"/>
      <c r="D20" s="17"/>
      <c r="E20" s="18"/>
      <c r="F20" s="19"/>
    </row>
    <row r="21" spans="1:6" ht="1.25" customHeight="1">
      <c r="A21" s="14"/>
      <c r="B21" s="15"/>
      <c r="C21" s="16"/>
      <c r="D21" s="17"/>
      <c r="E21" s="18"/>
      <c r="F21" s="19"/>
    </row>
    <row r="22" spans="1:6">
      <c r="A22" s="14"/>
      <c r="B22" s="15"/>
      <c r="C22" s="16"/>
      <c r="D22" s="17"/>
      <c r="E22" s="18"/>
      <c r="F22" s="19"/>
    </row>
    <row r="23" spans="1:6">
      <c r="A23" s="14"/>
      <c r="B23" s="15" t="s">
        <v>11</v>
      </c>
      <c r="C23" s="16"/>
      <c r="D23" s="17"/>
      <c r="E23" s="18"/>
      <c r="F23" s="19"/>
    </row>
    <row r="24" spans="1:6" hidden="1">
      <c r="A24" s="14"/>
      <c r="B24" s="15"/>
      <c r="C24" s="16"/>
      <c r="D24" s="17"/>
      <c r="E24" s="18"/>
      <c r="F24" s="19"/>
    </row>
    <row r="25" spans="1:6">
      <c r="A25" s="14"/>
      <c r="B25" s="15"/>
      <c r="C25" s="16"/>
      <c r="D25" s="17"/>
      <c r="E25" s="18"/>
      <c r="F25" s="19"/>
    </row>
    <row r="26" spans="1:6">
      <c r="A26" s="14"/>
      <c r="B26" s="15" t="s">
        <v>12</v>
      </c>
      <c r="C26" s="16"/>
      <c r="D26" s="17"/>
      <c r="E26" s="18"/>
      <c r="F26" s="19"/>
    </row>
    <row r="27" spans="1:6">
      <c r="A27" s="14"/>
      <c r="B27" s="15"/>
      <c r="C27" s="16"/>
      <c r="D27" s="17"/>
      <c r="E27" s="18"/>
      <c r="F27" s="19"/>
    </row>
    <row r="28" spans="1:6">
      <c r="A28" s="14"/>
      <c r="B28" s="15" t="s">
        <v>13</v>
      </c>
      <c r="C28" s="16"/>
      <c r="D28" s="17"/>
      <c r="E28" s="18"/>
      <c r="F28" s="19"/>
    </row>
    <row r="29" spans="1:6">
      <c r="A29" s="14"/>
      <c r="B29" s="15"/>
      <c r="C29" s="16"/>
      <c r="D29" s="17"/>
      <c r="E29" s="18"/>
      <c r="F29" s="19"/>
    </row>
    <row r="30" spans="1:6" ht="16" thickBot="1">
      <c r="A30" s="20"/>
      <c r="B30" s="21"/>
      <c r="C30" s="22"/>
      <c r="D30" s="23"/>
      <c r="E30" s="24"/>
      <c r="F30" s="25"/>
    </row>
    <row r="37" spans="1:6" ht="64.5" customHeight="1"/>
    <row r="38" spans="1:6" ht="33" customHeight="1"/>
    <row r="42" spans="1:6" s="3" customFormat="1">
      <c r="A42" s="4"/>
      <c r="B42" s="1"/>
      <c r="C42" s="4"/>
      <c r="D42" s="5"/>
      <c r="E42" s="6"/>
      <c r="F42" s="2"/>
    </row>
    <row r="56" ht="21.75" customHeight="1"/>
    <row r="57" ht="23.25" customHeight="1"/>
  </sheetData>
  <mergeCells count="3">
    <mergeCell ref="A1:F1"/>
    <mergeCell ref="A2:F2"/>
    <mergeCell ref="A3:F3"/>
  </mergeCells>
  <pageMargins left="0.70866141732283472" right="0.70866141732283472" top="0.74803149606299213" bottom="0.74803149606299213" header="0.31496062992125984" footer="0.31496062992125984"/>
  <pageSetup paperSize="9" scale="79" fitToHeight="0" orientation="portrait" verticalDpi="4294967292"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6"/>
  <sheetViews>
    <sheetView tabSelected="1" view="pageBreakPreview" zoomScaleNormal="100" zoomScaleSheetLayoutView="100" zoomScalePageLayoutView="150" workbookViewId="0">
      <selection activeCell="F11" sqref="F11"/>
    </sheetView>
  </sheetViews>
  <sheetFormatPr defaultColWidth="8.81640625" defaultRowHeight="15.5"/>
  <cols>
    <col min="1" max="1" width="7.6328125" style="4" customWidth="1"/>
    <col min="2" max="2" width="84.453125" style="1" customWidth="1"/>
    <col min="3" max="3" width="19.1796875" style="2" customWidth="1"/>
    <col min="4" max="4" width="9.453125" style="1" bestFit="1" customWidth="1"/>
    <col min="5" max="16384" width="8.81640625" style="1"/>
  </cols>
  <sheetData>
    <row r="1" spans="1:5" ht="16" thickBot="1"/>
    <row r="2" spans="1:5" s="4" customFormat="1" ht="53.4" customHeight="1">
      <c r="A2" s="110"/>
      <c r="B2" s="111"/>
      <c r="C2" s="112"/>
    </row>
    <row r="3" spans="1:5" ht="19.75" customHeight="1">
      <c r="A3" s="45"/>
      <c r="B3" s="46" t="s">
        <v>7</v>
      </c>
      <c r="C3" s="47"/>
    </row>
    <row r="4" spans="1:5" ht="21.65" customHeight="1">
      <c r="A4" s="28" t="s">
        <v>0</v>
      </c>
      <c r="B4" s="91" t="s">
        <v>2</v>
      </c>
      <c r="C4" s="33" t="s">
        <v>5</v>
      </c>
    </row>
    <row r="5" spans="1:5" ht="24" customHeight="1">
      <c r="A5" s="11" t="s">
        <v>29</v>
      </c>
      <c r="B5" s="43" t="s">
        <v>106</v>
      </c>
      <c r="C5" s="44">
        <f>'Priced BoQ 1TLS IQRA'!F29</f>
        <v>0</v>
      </c>
    </row>
    <row r="6" spans="1:5" ht="32.4" customHeight="1">
      <c r="A6" s="11" t="s">
        <v>30</v>
      </c>
      <c r="B6" s="43" t="s">
        <v>107</v>
      </c>
      <c r="C6" s="44">
        <f>'Priced BoQ 1 TLS IMAMU-SHAFICI'!F29</f>
        <v>0</v>
      </c>
    </row>
    <row r="7" spans="1:5" ht="22.25" customHeight="1">
      <c r="A7" s="11" t="s">
        <v>31</v>
      </c>
      <c r="B7" s="43" t="s">
        <v>108</v>
      </c>
      <c r="C7" s="44">
        <f>'Priced BoQ 1 TLS MUBARAK'!F29</f>
        <v>0</v>
      </c>
    </row>
    <row r="8" spans="1:5" ht="19.25" customHeight="1">
      <c r="A8" s="11" t="s">
        <v>32</v>
      </c>
      <c r="B8" s="43" t="s">
        <v>109</v>
      </c>
      <c r="C8" s="44">
        <f>'Priced BoQ 1TLS MWANGAZA'!F29</f>
        <v>0</v>
      </c>
    </row>
    <row r="9" spans="1:5" ht="22.25" customHeight="1">
      <c r="A9" s="11" t="s">
        <v>33</v>
      </c>
      <c r="B9" s="43" t="s">
        <v>110</v>
      </c>
      <c r="C9" s="44">
        <f>'Priced BoQ 2TLS MWANGAZA'!F29</f>
        <v>0</v>
      </c>
    </row>
    <row r="10" spans="1:5" ht="21.65" customHeight="1">
      <c r="A10" s="11" t="s">
        <v>34</v>
      </c>
      <c r="B10" s="43" t="s">
        <v>111</v>
      </c>
      <c r="C10" s="44">
        <f>'Priced BoQ REHB 6 LAT DHOBLEY'!F12</f>
        <v>0</v>
      </c>
    </row>
    <row r="11" spans="1:5" ht="22.25" customHeight="1">
      <c r="A11" s="48"/>
      <c r="B11" s="49" t="s">
        <v>8</v>
      </c>
      <c r="C11" s="50">
        <f>SUM(C5:C10)</f>
        <v>0</v>
      </c>
      <c r="D11" s="17"/>
      <c r="E11" s="18"/>
    </row>
    <row r="12" spans="1:5" ht="20.399999999999999" customHeight="1">
      <c r="A12" s="14"/>
      <c r="B12" s="15"/>
      <c r="C12" s="19"/>
      <c r="D12" s="17"/>
      <c r="E12" s="18"/>
    </row>
    <row r="13" spans="1:5" ht="22.25" customHeight="1">
      <c r="A13" s="14"/>
      <c r="B13" s="15" t="s">
        <v>48</v>
      </c>
      <c r="C13" s="26"/>
      <c r="D13" s="17"/>
      <c r="E13" s="18"/>
    </row>
    <row r="14" spans="1:5" ht="22.25" customHeight="1">
      <c r="A14" s="14"/>
      <c r="B14" s="15"/>
      <c r="C14" s="26"/>
      <c r="D14" s="17"/>
      <c r="E14" s="18"/>
    </row>
    <row r="15" spans="1:5" ht="24" customHeight="1">
      <c r="A15" s="14"/>
      <c r="B15" s="15" t="s">
        <v>43</v>
      </c>
      <c r="C15" s="26"/>
      <c r="D15" s="17"/>
      <c r="E15" s="18"/>
    </row>
    <row r="16" spans="1:5" ht="20.399999999999999" customHeight="1">
      <c r="A16" s="14"/>
      <c r="B16" s="15"/>
      <c r="C16" s="26"/>
      <c r="D16" s="17"/>
      <c r="E16" s="18"/>
    </row>
    <row r="17" spans="1:5" ht="24" customHeight="1">
      <c r="A17" s="14"/>
      <c r="B17" s="15" t="s">
        <v>44</v>
      </c>
      <c r="C17" s="26"/>
      <c r="D17" s="17"/>
      <c r="E17" s="18"/>
    </row>
    <row r="18" spans="1:5" ht="28.25" customHeight="1">
      <c r="A18" s="14"/>
      <c r="B18" s="15"/>
      <c r="C18" s="26"/>
      <c r="D18" s="17"/>
      <c r="E18" s="18"/>
    </row>
    <row r="19" spans="1:5" ht="20.399999999999999" customHeight="1">
      <c r="A19" s="14"/>
      <c r="B19" s="15" t="s">
        <v>45</v>
      </c>
      <c r="C19" s="26"/>
      <c r="D19" s="17"/>
      <c r="E19" s="18"/>
    </row>
    <row r="20" spans="1:5">
      <c r="A20" s="14"/>
      <c r="B20" s="15"/>
      <c r="C20" s="26"/>
      <c r="D20" s="17"/>
      <c r="E20" s="18"/>
    </row>
    <row r="21" spans="1:5">
      <c r="A21" s="14"/>
      <c r="B21" s="15" t="s">
        <v>46</v>
      </c>
      <c r="C21" s="26"/>
      <c r="D21" s="17"/>
      <c r="E21" s="18"/>
    </row>
    <row r="22" spans="1:5">
      <c r="A22" s="14"/>
      <c r="B22" s="15"/>
      <c r="C22" s="26"/>
      <c r="D22" s="17"/>
      <c r="E22" s="18"/>
    </row>
    <row r="23" spans="1:5">
      <c r="A23" s="14"/>
      <c r="B23" s="15" t="s">
        <v>37</v>
      </c>
      <c r="C23" s="26"/>
      <c r="D23" s="17"/>
      <c r="E23" s="18"/>
    </row>
    <row r="24" spans="1:5" ht="16" thickBot="1">
      <c r="A24" s="20"/>
      <c r="B24" s="21"/>
      <c r="C24" s="27"/>
      <c r="D24" s="17"/>
      <c r="E24" s="18"/>
    </row>
    <row r="25" spans="1:5">
      <c r="D25" s="17"/>
      <c r="E25" s="18"/>
    </row>
    <row r="26" spans="1:5">
      <c r="D26" s="17"/>
      <c r="E26" s="18"/>
    </row>
  </sheetData>
  <mergeCells count="1">
    <mergeCell ref="A2:C2"/>
  </mergeCells>
  <pageMargins left="0.70000000000000007" right="0.70000000000000007" top="0.75000000000000011" bottom="0.75000000000000011" header="0.30000000000000004" footer="0.30000000000000004"/>
  <pageSetup paperSize="9" scale="91" orientation="landscape" verticalDpi="42949672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Priced BoQ 1TLS IQRA</vt:lpstr>
      <vt:lpstr>Priced BoQ 1 TLS IMAMU-SHAFICI</vt:lpstr>
      <vt:lpstr>Priced BoQ 1 TLS MUBARAK</vt:lpstr>
      <vt:lpstr>Priced BoQ 1TLS MWANGAZA</vt:lpstr>
      <vt:lpstr>Priced BoQ 2TLS MWANGAZA</vt:lpstr>
      <vt:lpstr>Priced BoQ REHB 6 LAT DHOBLEY</vt:lpstr>
      <vt:lpstr>GRAND SUMMARY</vt:lpstr>
      <vt:lpstr>'GRAND SUMMARY'!Print_Area</vt:lpstr>
      <vt:lpstr>'Priced BoQ 1TLS IQRA'!Print_Area</vt:lpstr>
      <vt:lpstr>'Priced BoQ REHB 6 LAT DHOBLEY'!Print_Area</vt:lpstr>
      <vt:lpstr>'Priced BoQ 1TLS IQRA'!Print_Titles</vt:lpstr>
      <vt:lpstr>'Priced BoQ REHB 6 LAT DHOBLEY'!Print_Titles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C3P0</dc:creator>
  <cp:lastModifiedBy>Fredrick Gemo</cp:lastModifiedBy>
  <cp:lastPrinted>2022-03-30T08:14:19Z</cp:lastPrinted>
  <dcterms:created xsi:type="dcterms:W3CDTF">2013-09-21T06:07:03Z</dcterms:created>
  <dcterms:modified xsi:type="dcterms:W3CDTF">2022-04-28T12:57:42Z</dcterms:modified>
</cp:coreProperties>
</file>