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omint-my.sharepoint.com/personal/idaud_iom_int/Documents/SNFI -2023/New folder/"/>
    </mc:Choice>
  </mc:AlternateContent>
  <xr:revisionPtr revIDLastSave="0" documentId="8_{74794091-A42F-46F7-A499-AD827CD7A98E}" xr6:coauthVersionLast="47" xr6:coauthVersionMax="47" xr10:uidLastSave="{00000000-0000-0000-0000-000000000000}"/>
  <bookViews>
    <workbookView xWindow="-110" yWindow="-110" windowWidth="19420" windowHeight="11620" activeTab="3" xr2:uid="{2AF4971F-05B2-48B5-BF2E-2E29E93BC343}"/>
  </bookViews>
  <sheets>
    <sheet name="S1_TS STRUCTURE AND ROOF" sheetId="1" r:id="rId1"/>
    <sheet name="S2_TS CGI WALLS" sheetId="8" r:id="rId2"/>
    <sheet name="S3_TS CB WALL" sheetId="12" r:id="rId3"/>
    <sheet name="Summary" sheetId="13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12" l="1"/>
  <c r="F38" i="12"/>
  <c r="F28" i="12"/>
  <c r="F11" i="12"/>
  <c r="F38" i="8"/>
  <c r="F34" i="8"/>
  <c r="F26" i="8"/>
  <c r="F11" i="8"/>
  <c r="F33" i="1"/>
  <c r="F43" i="12" l="1"/>
  <c r="F39" i="12"/>
  <c r="F39" i="8"/>
  <c r="F35" i="8"/>
  <c r="F11" i="1" l="1"/>
  <c r="F21" i="1"/>
  <c r="F29" i="1"/>
  <c r="F30" i="1" l="1"/>
  <c r="F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tc={4F8F6DB7-1A77-4DFE-80ED-BE30D19F75D4}</author>
    <author>tc={9EE37034-7F91-452F-8715-35D8DF6FC7D4}</author>
  </authors>
  <commentList>
    <comment ref="B10" authorId="0" shapeId="0" xr:uid="{4F8F6DB7-1A77-4DFE-80ED-BE30D19F75D4}">
      <text>
        <t>[Threaded comment]
Your version of Excel allows you to read this threaded comment; however, any edits to it will get removed if the file is opened in a newer version of Excel. Learn more: https://go.microsoft.com/fwlink/?linkid=870924
Comment:
    purlings</t>
      </text>
    </comment>
    <comment ref="B32" authorId="1" shapeId="0" xr:uid="{9EE37034-7F91-452F-8715-35D8DF6FC7D4}">
      <text>
        <t>[Threaded comment]
Your version of Excel allows you to read this threaded comment; however, any edits to it will get removed if the file is opened in a newer version of Excel. Learn more: https://go.microsoft.com/fwlink/?linkid=870924
Comment:
    20$ for skilled, 7$ unskilled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tc={9744CDF2-6F57-42E9-8451-DA90533F1EA2}</author>
    <author>tc={0AFD45E2-4AF8-4D0D-AD18-3EDD5E809CC4}</author>
  </authors>
  <commentList>
    <comment ref="B10" authorId="0" shapeId="0" xr:uid="{9744CDF2-6F57-42E9-8451-DA90533F1EA2}">
      <text>
        <t>[Threaded comment]
Your version of Excel allows you to read this threaded comment; however, any edits to it will get removed if the file is opened in a newer version of Excel. Learn more: https://go.microsoft.com/fwlink/?linkid=870924
Comment:
    purlings</t>
      </text>
    </comment>
    <comment ref="B37" authorId="1" shapeId="0" xr:uid="{0AFD45E2-4AF8-4D0D-AD18-3EDD5E809CC4}">
      <text>
        <t>[Threaded comment]
Your version of Excel allows you to read this threaded comment; however, any edits to it will get removed if the file is opened in a newer version of Excel. Learn more: https://go.microsoft.com/fwlink/?linkid=870924
Comment:
    20$ for skilled, 7$ unskilled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tc={DA54D302-7231-4673-B05B-B0BD1FC8A6EF}</author>
    <author>tc={51AA5F86-7108-4641-85F3-0811C2B52C90}</author>
  </authors>
  <commentList>
    <comment ref="B10" authorId="0" shapeId="0" xr:uid="{DA54D302-7231-4673-B05B-B0BD1FC8A6EF}">
      <text>
        <t>[Threaded comment]
Your version of Excel allows you to read this threaded comment; however, any edits to it will get removed if the file is opened in a newer version of Excel. Learn more: https://go.microsoft.com/fwlink/?linkid=870924
Comment:
    purlings</t>
      </text>
    </comment>
    <comment ref="B41" authorId="1" shapeId="0" xr:uid="{51AA5F86-7108-4641-85F3-0811C2B52C90}">
      <text>
        <t>[Threaded comment]
Your version of Excel allows you to read this threaded comment; however, any edits to it will get removed if the file is opened in a newer version of Excel. Learn more: https://go.microsoft.com/fwlink/?linkid=870924
Comment:
    20$ for skilled, 7$ unskilled</t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4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</future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<sst xmlns="http://schemas.openxmlformats.org/spreadsheetml/2006/main" count="325" uniqueCount="101">
  <si>
    <t>S.No</t>
  </si>
  <si>
    <t>Item Description</t>
  </si>
  <si>
    <t>Units</t>
  </si>
  <si>
    <t xml:space="preserve">Qty  </t>
  </si>
  <si>
    <t>Rate</t>
  </si>
  <si>
    <t>Amount</t>
  </si>
  <si>
    <t>A)</t>
  </si>
  <si>
    <t xml:space="preserve">LOCAL AVAILABLE STICKS/WHITE WOOD </t>
  </si>
  <si>
    <t> </t>
  </si>
  <si>
    <t>White wood(Musemurale-80X40X4000 MM)</t>
  </si>
  <si>
    <t>No</t>
  </si>
  <si>
    <t xml:space="preserve">White wood (Isteli-50x25x4000 MM) </t>
  </si>
  <si>
    <t>B)</t>
  </si>
  <si>
    <t>HARDWARE MATERIALS</t>
  </si>
  <si>
    <t>Kg</t>
  </si>
  <si>
    <t>Anti termite-Application of used car engine oil</t>
  </si>
  <si>
    <t>Ls</t>
  </si>
  <si>
    <t>Hinges and Latches for Door (3 hinges + 2 locks)</t>
  </si>
  <si>
    <t>Hinges  and Latches for Windows  (4 hinges + 2 locks)</t>
  </si>
  <si>
    <t>Pcs</t>
  </si>
  <si>
    <t>No.10(10cm) Wire nails</t>
  </si>
  <si>
    <t>No.8(8cm) Wire Nails</t>
  </si>
  <si>
    <t>25mmx1mm thick Metal strap</t>
  </si>
  <si>
    <t>Galvanized Wire roll</t>
  </si>
  <si>
    <t>Roll</t>
  </si>
  <si>
    <t>C)</t>
  </si>
  <si>
    <t>CONSTRUCTION MATERIALS</t>
  </si>
  <si>
    <t>Cum</t>
  </si>
  <si>
    <t>Sand</t>
  </si>
  <si>
    <t>Water</t>
  </si>
  <si>
    <t>Bags</t>
  </si>
  <si>
    <t>D)</t>
  </si>
  <si>
    <t>cum</t>
  </si>
  <si>
    <t>Lumpsum</t>
  </si>
  <si>
    <t>CONSTRUCTION COST</t>
  </si>
  <si>
    <t>Capnails</t>
  </si>
  <si>
    <t>PVC pipe 10cm (For the purpose of gutter)</t>
  </si>
  <si>
    <t>m</t>
  </si>
  <si>
    <t>kg</t>
  </si>
  <si>
    <t>Soil</t>
  </si>
  <si>
    <t>White wood(Musemurale-80X80X4000 MM)</t>
  </si>
  <si>
    <t xml:space="preserve">Stones for foundation work </t>
  </si>
  <si>
    <t>Cement(Plinth Workk)</t>
  </si>
  <si>
    <t>2.0x1.0m CGI Sheet Gauge 16 for Door.</t>
  </si>
  <si>
    <t>2.0x1.0m CGI Sheet Gauge 16 for Windows.</t>
  </si>
  <si>
    <t>400x200x150 Cement Blocks not hollow</t>
  </si>
  <si>
    <t>2.5x1.0m CGI Sheet Gauge 16 (for roofing)</t>
  </si>
  <si>
    <t>2.0x1.0m CGI Sheet Gauge 16 (for WALL)</t>
  </si>
  <si>
    <t>KG</t>
  </si>
  <si>
    <t>SUB TOTAL A</t>
  </si>
  <si>
    <t>SUB TOTAL B</t>
  </si>
  <si>
    <t>SUB TOTAL C</t>
  </si>
  <si>
    <t>SUB TOTAL D</t>
  </si>
  <si>
    <t>No.5(5cm) Wire nails</t>
  </si>
  <si>
    <t>TOTAL MATERIAL COST</t>
  </si>
  <si>
    <t>Transitional shelter structure (including 6x3.5m foundation, timber structure and roof, and 4.5x3.5m plinth beam)</t>
  </si>
  <si>
    <t>Timber structure</t>
  </si>
  <si>
    <t>for roof</t>
  </si>
  <si>
    <t>for timber structure</t>
  </si>
  <si>
    <t>for timber  structure and for PVC pipe fixing</t>
  </si>
  <si>
    <t>for foundation</t>
  </si>
  <si>
    <t>for plinth</t>
  </si>
  <si>
    <t>Sand for plinth mortar</t>
  </si>
  <si>
    <t>for foundation and plinth mortar</t>
  </si>
  <si>
    <t>TOTAL SHELTER 1</t>
  </si>
  <si>
    <t>Transitional shelter structure (including 6x3.5m foundation, timber structure and roof, and 4.5x3.5m plinth beam) WITH CGI SHEET WALL</t>
  </si>
  <si>
    <t>for wall</t>
  </si>
  <si>
    <t>door</t>
  </si>
  <si>
    <t>windows</t>
  </si>
  <si>
    <t>for timber  structure, for PVC pipe fixing, door and windows</t>
  </si>
  <si>
    <t>for roof and wall</t>
  </si>
  <si>
    <t>for timber structure and doors and windows</t>
  </si>
  <si>
    <t>400x200x150 Cement Blocks hollow cement blocks</t>
  </si>
  <si>
    <t>for plinth and cb mortar</t>
  </si>
  <si>
    <t>for foundation, plinth mortar and cb mortar</t>
  </si>
  <si>
    <t>Cement(50kg bag)</t>
  </si>
  <si>
    <t>for plinth, mortar and lintels</t>
  </si>
  <si>
    <t>2.0x1.0m CGI Sheet Gauge 16 for window.</t>
  </si>
  <si>
    <t>for timber structure, doors and windows</t>
  </si>
  <si>
    <t xml:space="preserve">for timber  structure and for PVC pipe fixing, door and window </t>
  </si>
  <si>
    <t>window</t>
  </si>
  <si>
    <t>lintel</t>
  </si>
  <si>
    <t>fixtures truss to wall</t>
  </si>
  <si>
    <t>wall</t>
  </si>
  <si>
    <t>*Alternatively, lintels can be made using iron profile 50*50*3mm as shown in the below picture</t>
  </si>
  <si>
    <t>*Reinforcement bars for lintels 16mm (6 bars each 1.4m)</t>
  </si>
  <si>
    <t>*Tieing wire</t>
  </si>
  <si>
    <t>*Aggregate 19mm for lintels</t>
  </si>
  <si>
    <t>Transitional shelter structure (including 6x3.5m foundation, timber structure and roof, and 4.5x3.5m plinth beam) WITH CONCRETE BLOCK WALL</t>
  </si>
  <si>
    <t>(the above drawing is only approximate, plans will be provided)</t>
  </si>
  <si>
    <t>TOTAL SHELTER 2</t>
  </si>
  <si>
    <t>TOTAL SHELTER 3</t>
  </si>
  <si>
    <t>Skilled and Unskilled Labours with required tools and safety material (FOR FOUNDATION: 1 day 6 labours 1 carpenter, 1 skilled for foundation, 2+2 unskilled / FOR PLINTH 1 day of 2 labor 1 skilled 1 unskilled for plinth beam / FOR ROOF 1 day of 2 skilled labor 1 unskilled labor)</t>
  </si>
  <si>
    <t>Skilled and Unskilled Labours with required tools and safety equipment (FOR FOUNDATION: 1 day 6 labours 1 carpenter, 1 skilled for foundation, 2+2 unskilled / FOR PLINTH 1 day of 2 labor 1 skilled 1 unskilled for plinth beam / FOR ROOF 1 day of 2 skilled labor 1 unskilled labor / FOR WALL 1 day 2 labors, 1 skilled 1 unskilled)</t>
  </si>
  <si>
    <t>Skilled and Unskilled Labours with required tools and safety equipment (FOR FOUNDATION: 1 day 6 labours 1 carpenter, 1 skilled for foundation, 2+2 unskilled / FOR PLINTH 1 day of 2 labor 1 skilled 1 unskilled for plinth beam / FOR ROOF 1 day of 2 skilled labor 1 unskilled labor / FOR WALL 4 labors, 2 day, 2 skilled 2 unskilled)</t>
  </si>
  <si>
    <t>Typology shelter 1</t>
  </si>
  <si>
    <t>Typology shelter 2</t>
  </si>
  <si>
    <t>Typology shelter 3</t>
  </si>
  <si>
    <t>SHELTER TYPOLOGY</t>
  </si>
  <si>
    <t>AMOUNT</t>
  </si>
  <si>
    <t>TOTAL 3 SHELTERS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</si>
</sst>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"/>
    <numFmt numFmtId="165" formatCode="0.0"/>
  </numFmts>
  <fonts count="8" x14ac:knownFonts="1">
    <font>
      <sz val="11"/>
      <color theme="1"/>
      <name val="Calibri"/>
      <family val="2"/>
      <scheme val="minor"/>
    </font>
    <font>
      <b/>
      <u/>
      <sz val="14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DE9D9"/>
        <bgColor rgb="FF000000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5" tint="0.39997558519241921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2" borderId="2" xfId="0" applyFont="1" applyFill="1" applyBorder="1" applyAlignment="1">
      <alignment wrapText="1"/>
    </xf>
    <xf numFmtId="0" fontId="3" fillId="0" borderId="2" xfId="0" applyFont="1" applyBorder="1" applyAlignment="1">
      <alignment wrapText="1"/>
    </xf>
    <xf numFmtId="164" fontId="2" fillId="2" borderId="2" xfId="0" applyNumberFormat="1" applyFont="1" applyFill="1" applyBorder="1" applyAlignment="1">
      <alignment wrapText="1"/>
    </xf>
    <xf numFmtId="164" fontId="3" fillId="0" borderId="2" xfId="0" applyNumberFormat="1" applyFont="1" applyBorder="1" applyAlignment="1">
      <alignment wrapText="1"/>
    </xf>
    <xf numFmtId="164" fontId="2" fillId="0" borderId="2" xfId="0" applyNumberFormat="1" applyFont="1" applyBorder="1" applyAlignment="1">
      <alignment wrapText="1"/>
    </xf>
    <xf numFmtId="0" fontId="0" fillId="0" borderId="2" xfId="0" applyBorder="1"/>
    <xf numFmtId="0" fontId="3" fillId="0" borderId="2" xfId="0" applyFont="1" applyBorder="1"/>
    <xf numFmtId="165" fontId="3" fillId="0" borderId="2" xfId="0" applyNumberFormat="1" applyFont="1" applyBorder="1"/>
    <xf numFmtId="0" fontId="0" fillId="0" borderId="2" xfId="0" applyBorder="1" applyAlignment="1">
      <alignment wrapText="1"/>
    </xf>
    <xf numFmtId="165" fontId="3" fillId="0" borderId="2" xfId="0" applyNumberFormat="1" applyFont="1" applyBorder="1" applyAlignment="1">
      <alignment wrapText="1"/>
    </xf>
    <xf numFmtId="0" fontId="3" fillId="0" borderId="0" xfId="0" applyFont="1"/>
    <xf numFmtId="2" fontId="3" fillId="0" borderId="2" xfId="0" applyNumberFormat="1" applyFont="1" applyBorder="1"/>
    <xf numFmtId="165" fontId="5" fillId="0" borderId="2" xfId="0" applyNumberFormat="1" applyFont="1" applyBorder="1"/>
    <xf numFmtId="0" fontId="0" fillId="0" borderId="0" xfId="0" applyAlignment="1">
      <alignment horizontal="center"/>
    </xf>
    <xf numFmtId="0" fontId="3" fillId="5" borderId="2" xfId="0" applyFont="1" applyFill="1" applyBorder="1" applyAlignment="1">
      <alignment wrapText="1"/>
    </xf>
    <xf numFmtId="0" fontId="2" fillId="5" borderId="2" xfId="0" applyFont="1" applyFill="1" applyBorder="1" applyAlignment="1">
      <alignment wrapText="1"/>
    </xf>
    <xf numFmtId="0" fontId="0" fillId="0" borderId="0" xfId="0" applyAlignment="1">
      <alignment wrapText="1"/>
    </xf>
    <xf numFmtId="164" fontId="2" fillId="5" borderId="2" xfId="0" applyNumberFormat="1" applyFont="1" applyFill="1" applyBorder="1" applyAlignment="1">
      <alignment wrapText="1"/>
    </xf>
    <xf numFmtId="0" fontId="3" fillId="0" borderId="1" xfId="0" applyFont="1" applyBorder="1"/>
    <xf numFmtId="0" fontId="2" fillId="6" borderId="2" xfId="0" applyFont="1" applyFill="1" applyBorder="1" applyAlignment="1">
      <alignment wrapText="1"/>
    </xf>
    <xf numFmtId="0" fontId="3" fillId="6" borderId="2" xfId="0" applyFont="1" applyFill="1" applyBorder="1" applyAlignment="1">
      <alignment wrapText="1"/>
    </xf>
    <xf numFmtId="164" fontId="4" fillId="5" borderId="2" xfId="0" applyNumberFormat="1" applyFont="1" applyFill="1" applyBorder="1" applyAlignment="1">
      <alignment wrapText="1"/>
    </xf>
    <xf numFmtId="0" fontId="5" fillId="0" borderId="2" xfId="0" applyFont="1" applyBorder="1"/>
    <xf numFmtId="0" fontId="2" fillId="7" borderId="2" xfId="0" applyFont="1" applyFill="1" applyBorder="1" applyAlignment="1">
      <alignment wrapText="1"/>
    </xf>
    <xf numFmtId="0" fontId="3" fillId="7" borderId="2" xfId="0" applyFont="1" applyFill="1" applyBorder="1" applyAlignment="1">
      <alignment wrapText="1"/>
    </xf>
    <xf numFmtId="164" fontId="2" fillId="7" borderId="2" xfId="0" applyNumberFormat="1" applyFont="1" applyFill="1" applyBorder="1" applyAlignment="1">
      <alignment wrapText="1"/>
    </xf>
    <xf numFmtId="0" fontId="3" fillId="0" borderId="2" xfId="0" applyFont="1" applyBorder="1" applyAlignment="1">
      <alignment vertical="top" wrapText="1"/>
    </xf>
    <xf numFmtId="0" fontId="0" fillId="0" borderId="3" xfId="0" applyBorder="1"/>
    <xf numFmtId="0" fontId="7" fillId="0" borderId="7" xfId="0" applyFont="1" applyBorder="1"/>
    <xf numFmtId="0" fontId="7" fillId="0" borderId="8" xfId="0" applyFont="1" applyBorder="1"/>
    <xf numFmtId="0" fontId="7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7" fillId="0" borderId="13" xfId="0" applyFont="1" applyBorder="1"/>
    <xf numFmtId="0" fontId="0" fillId="0" borderId="14" xfId="0" applyBorder="1"/>
    <xf numFmtId="0" fontId="1" fillId="0" borderId="2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5" Type="http://schemas.openxmlformats.org/officeDocument/2006/relationships/customXml" Target="../customXml/item1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GUILERA Marta" id="{46310079-D2F2-43B8-937B-D4A064D13885}" userId="S::mguilera@iom.int::1cf60db0-a00f-41f4-a5c3-6ac121359431" providerId="AD"/>
</personList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4">
  <rv s="0">
    <v>0</v>
    <v>5</v>
  </rv>
  <rv s="0">
    <v>1</v>
    <v>5</v>
  </rv>
  <rv s="0">
    <v>2</v>
    <v>5</v>
  </rv>
  <rv s="0">
    <v>3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0" dT="2023-12-13T10:24:55.52" personId="{46310079-D2F2-43B8-937B-D4A064D13885}" id="{4F8F6DB7-1A77-4DFE-80ED-BE30D19F75D4}" done="1">
    <text>purlings</text>
  </threadedComment>
  <threadedComment ref="B32" dT="2023-12-14T05:06:39.13" personId="{46310079-D2F2-43B8-937B-D4A064D13885}" id="{9EE37034-7F91-452F-8715-35D8DF6FC7D4}">
    <text>20$ for skilled, 7$ unskilled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10" dT="2023-12-13T10:24:55.52" personId="{46310079-D2F2-43B8-937B-D4A064D13885}" id="{9744CDF2-6F57-42E9-8451-DA90533F1EA2}" done="1">
    <text>purlings</text>
  </threadedComment>
  <threadedComment ref="B37" dT="2023-12-14T05:06:39.13" personId="{46310079-D2F2-43B8-937B-D4A064D13885}" id="{0AFD45E2-4AF8-4D0D-AD18-3EDD5E809CC4}">
    <text>20$ for skilled, 7$ unskilled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B10" dT="2023-12-13T10:24:55.52" personId="{46310079-D2F2-43B8-937B-D4A064D13885}" id="{DA54D302-7231-4673-B05B-B0BD1FC8A6EF}" done="1">
    <text>purlings</text>
  </threadedComment>
  <threadedComment ref="B41" dT="2023-12-14T05:06:39.13" personId="{46310079-D2F2-43B8-937B-D4A064D13885}" id="{51AA5F86-7108-4641-85F3-0811C2B52C90}">
    <text>20$ for skilled, 7$ unskilled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65A8D-B32B-4202-98CE-24BBB029B049}">
  <dimension ref="A1:G34"/>
  <sheetViews>
    <sheetView workbookViewId="0">
      <selection activeCell="A3" sqref="A3:F3"/>
    </sheetView>
  </sheetViews>
  <sheetFormatPr defaultRowHeight="14.5" x14ac:dyDescent="0.35"/>
  <cols>
    <col min="1" max="1" width="7.54296875" customWidth="1"/>
    <col min="2" max="2" width="39.54296875" customWidth="1"/>
    <col min="6" max="6" width="19.81640625" customWidth="1"/>
    <col min="7" max="7" width="13.90625" customWidth="1"/>
  </cols>
  <sheetData>
    <row r="1" spans="1:7" ht="17.5" customHeight="1" x14ac:dyDescent="0.35">
      <c r="A1" s="37" t="s">
        <v>55</v>
      </c>
      <c r="B1" s="37"/>
      <c r="C1" s="37"/>
      <c r="D1" s="37"/>
      <c r="E1" s="37"/>
      <c r="F1" s="37"/>
    </row>
    <row r="2" spans="1:7" ht="14.5" customHeight="1" x14ac:dyDescent="0.35">
      <c r="A2" s="37"/>
      <c r="B2" s="37"/>
      <c r="C2" s="37"/>
      <c r="D2" s="37"/>
      <c r="E2" s="37"/>
      <c r="F2" s="37"/>
    </row>
    <row r="3" spans="1:7" ht="249.5" customHeight="1" x14ac:dyDescent="0.35">
      <c r="A3" s="41" t="e" vm="1">
        <v>#VALUE!</v>
      </c>
      <c r="B3" s="42"/>
      <c r="C3" s="42"/>
      <c r="D3" s="42"/>
      <c r="E3" s="42"/>
      <c r="F3" s="43"/>
    </row>
    <row r="4" spans="1:7" ht="14.5" customHeight="1" x14ac:dyDescent="0.35">
      <c r="A4" s="44" t="s">
        <v>89</v>
      </c>
      <c r="B4" s="45"/>
      <c r="C4" s="45"/>
      <c r="D4" s="45"/>
      <c r="E4" s="45"/>
      <c r="F4" s="46"/>
    </row>
    <row r="5" spans="1:7" ht="42.5" customHeight="1" x14ac:dyDescent="0.3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</row>
    <row r="6" spans="1:7" ht="14.5" customHeight="1" x14ac:dyDescent="0.35">
      <c r="A6" s="38" t="s">
        <v>56</v>
      </c>
      <c r="B6" s="38"/>
      <c r="C6" s="38"/>
      <c r="D6" s="38"/>
      <c r="E6" s="38"/>
      <c r="F6" s="38"/>
    </row>
    <row r="7" spans="1:7" ht="28.5" x14ac:dyDescent="0.35">
      <c r="A7" s="1" t="s">
        <v>6</v>
      </c>
      <c r="B7" s="1" t="s">
        <v>7</v>
      </c>
      <c r="C7" s="1" t="s">
        <v>8</v>
      </c>
      <c r="D7" s="1"/>
      <c r="E7" s="1"/>
      <c r="F7" s="1"/>
    </row>
    <row r="8" spans="1:7" ht="14.5" customHeight="1" x14ac:dyDescent="0.35">
      <c r="A8" s="2">
        <v>1</v>
      </c>
      <c r="B8" s="2" t="s">
        <v>9</v>
      </c>
      <c r="C8" s="2" t="s">
        <v>10</v>
      </c>
      <c r="D8" s="2">
        <v>22</v>
      </c>
      <c r="E8" s="2"/>
      <c r="F8" s="4"/>
      <c r="G8" t="s">
        <v>59</v>
      </c>
    </row>
    <row r="9" spans="1:7" x14ac:dyDescent="0.35">
      <c r="A9" s="2"/>
      <c r="B9" s="2" t="s">
        <v>40</v>
      </c>
      <c r="C9" s="2" t="s">
        <v>10</v>
      </c>
      <c r="D9" s="2">
        <v>18</v>
      </c>
      <c r="E9" s="2"/>
      <c r="F9" s="4"/>
      <c r="G9" t="s">
        <v>58</v>
      </c>
    </row>
    <row r="10" spans="1:7" ht="14.5" customHeight="1" x14ac:dyDescent="0.35">
      <c r="A10" s="2">
        <v>2</v>
      </c>
      <c r="B10" s="2" t="s">
        <v>11</v>
      </c>
      <c r="C10" s="2" t="s">
        <v>10</v>
      </c>
      <c r="D10" s="2">
        <v>12</v>
      </c>
      <c r="E10" s="2"/>
      <c r="F10" s="4"/>
      <c r="G10" t="s">
        <v>58</v>
      </c>
    </row>
    <row r="11" spans="1:7" ht="15.5" x14ac:dyDescent="0.35">
      <c r="A11" s="15" t="s">
        <v>8</v>
      </c>
      <c r="B11" s="20" t="s">
        <v>49</v>
      </c>
      <c r="C11" s="21" t="s">
        <v>8</v>
      </c>
      <c r="D11" s="21" t="s">
        <v>8</v>
      </c>
      <c r="E11" s="15" t="s">
        <v>8</v>
      </c>
      <c r="F11" s="22">
        <f>SUM(F8:F10)</f>
        <v>0</v>
      </c>
    </row>
    <row r="12" spans="1:7" x14ac:dyDescent="0.35">
      <c r="A12" s="1" t="s">
        <v>12</v>
      </c>
      <c r="B12" s="39" t="s">
        <v>13</v>
      </c>
      <c r="C12" s="39"/>
      <c r="D12" s="39"/>
      <c r="E12" s="39"/>
      <c r="F12" s="39"/>
    </row>
    <row r="13" spans="1:7" x14ac:dyDescent="0.35">
      <c r="A13" s="2">
        <v>2</v>
      </c>
      <c r="B13" s="2" t="s">
        <v>15</v>
      </c>
      <c r="C13" s="2" t="s">
        <v>16</v>
      </c>
      <c r="D13" s="2">
        <v>1</v>
      </c>
      <c r="E13" s="2"/>
      <c r="F13" s="4"/>
      <c r="G13" t="s">
        <v>58</v>
      </c>
    </row>
    <row r="14" spans="1:7" ht="14.5" customHeight="1" x14ac:dyDescent="0.35">
      <c r="A14" s="2"/>
      <c r="B14" s="2" t="s">
        <v>53</v>
      </c>
      <c r="C14" s="2" t="s">
        <v>38</v>
      </c>
      <c r="D14" s="2">
        <v>2</v>
      </c>
      <c r="E14" s="2"/>
      <c r="F14" s="4"/>
      <c r="G14" t="s">
        <v>58</v>
      </c>
    </row>
    <row r="15" spans="1:7" ht="14.5" customHeight="1" x14ac:dyDescent="0.35">
      <c r="A15" s="2">
        <v>11</v>
      </c>
      <c r="B15" s="2" t="s">
        <v>20</v>
      </c>
      <c r="C15" s="2" t="s">
        <v>14</v>
      </c>
      <c r="D15" s="2">
        <v>1.5</v>
      </c>
      <c r="E15" s="2"/>
      <c r="F15" s="4"/>
      <c r="G15" t="s">
        <v>58</v>
      </c>
    </row>
    <row r="16" spans="1:7" ht="14.5" customHeight="1" x14ac:dyDescent="0.35">
      <c r="A16" s="2">
        <v>12</v>
      </c>
      <c r="B16" s="2" t="s">
        <v>21</v>
      </c>
      <c r="C16" s="2" t="s">
        <v>14</v>
      </c>
      <c r="D16" s="2">
        <v>2.5</v>
      </c>
      <c r="E16" s="2"/>
      <c r="F16" s="4"/>
      <c r="G16" t="s">
        <v>58</v>
      </c>
    </row>
    <row r="17" spans="1:7" ht="14.5" customHeight="1" x14ac:dyDescent="0.35">
      <c r="A17" s="6">
        <v>1</v>
      </c>
      <c r="B17" s="7" t="s">
        <v>46</v>
      </c>
      <c r="C17" s="7" t="s">
        <v>10</v>
      </c>
      <c r="D17" s="8">
        <v>18</v>
      </c>
      <c r="E17" s="2"/>
      <c r="F17" s="4"/>
      <c r="G17" t="s">
        <v>57</v>
      </c>
    </row>
    <row r="18" spans="1:7" ht="14.5" customHeight="1" x14ac:dyDescent="0.35">
      <c r="A18" s="6">
        <v>2</v>
      </c>
      <c r="B18" s="6" t="s">
        <v>35</v>
      </c>
      <c r="C18" s="6" t="s">
        <v>38</v>
      </c>
      <c r="D18" s="6">
        <v>2</v>
      </c>
      <c r="E18" s="2"/>
      <c r="F18" s="4"/>
      <c r="G18" t="s">
        <v>57</v>
      </c>
    </row>
    <row r="19" spans="1:7" ht="14.5" customHeight="1" x14ac:dyDescent="0.35">
      <c r="A19" s="6">
        <v>3</v>
      </c>
      <c r="B19" s="7" t="s">
        <v>22</v>
      </c>
      <c r="C19" s="7" t="s">
        <v>14</v>
      </c>
      <c r="D19" s="8">
        <v>2</v>
      </c>
      <c r="E19" s="2"/>
      <c r="F19" s="4"/>
      <c r="G19" t="s">
        <v>57</v>
      </c>
    </row>
    <row r="20" spans="1:7" ht="14.5" customHeight="1" x14ac:dyDescent="0.35">
      <c r="A20" s="6">
        <v>4</v>
      </c>
      <c r="B20" s="2" t="s">
        <v>36</v>
      </c>
      <c r="C20" s="2" t="s">
        <v>37</v>
      </c>
      <c r="D20" s="2">
        <v>7</v>
      </c>
      <c r="E20" s="2"/>
      <c r="F20" s="4"/>
      <c r="G20" t="s">
        <v>57</v>
      </c>
    </row>
    <row r="21" spans="1:7" x14ac:dyDescent="0.35">
      <c r="A21" s="15"/>
      <c r="B21" s="16" t="s">
        <v>50</v>
      </c>
      <c r="C21" s="15" t="s">
        <v>8</v>
      </c>
      <c r="D21" s="15" t="s">
        <v>8</v>
      </c>
      <c r="E21" s="15" t="s">
        <v>8</v>
      </c>
      <c r="F21" s="18">
        <f>SUM(F13:F16)</f>
        <v>0</v>
      </c>
    </row>
    <row r="22" spans="1:7" x14ac:dyDescent="0.35">
      <c r="A22" s="1" t="s">
        <v>25</v>
      </c>
      <c r="B22" s="1" t="s">
        <v>26</v>
      </c>
      <c r="C22" s="1" t="s">
        <v>8</v>
      </c>
      <c r="D22" s="1" t="s">
        <v>8</v>
      </c>
      <c r="E22" s="1" t="s">
        <v>8</v>
      </c>
      <c r="F22" s="3" t="s">
        <v>8</v>
      </c>
      <c r="G22" s="19"/>
    </row>
    <row r="23" spans="1:7" x14ac:dyDescent="0.35">
      <c r="A23" s="2">
        <v>1</v>
      </c>
      <c r="B23" s="7" t="s">
        <v>39</v>
      </c>
      <c r="C23" s="7" t="s">
        <v>27</v>
      </c>
      <c r="D23" s="8">
        <v>1.2</v>
      </c>
      <c r="E23" s="2"/>
      <c r="F23" s="4"/>
      <c r="G23" s="11" t="s">
        <v>60</v>
      </c>
    </row>
    <row r="24" spans="1:7" x14ac:dyDescent="0.35">
      <c r="A24" s="2">
        <v>2</v>
      </c>
      <c r="B24" s="7" t="s">
        <v>29</v>
      </c>
      <c r="C24" s="7" t="s">
        <v>27</v>
      </c>
      <c r="D24" s="8">
        <v>1.3</v>
      </c>
      <c r="E24" s="2"/>
      <c r="F24" s="4"/>
      <c r="G24" s="11" t="s">
        <v>63</v>
      </c>
    </row>
    <row r="25" spans="1:7" x14ac:dyDescent="0.35">
      <c r="A25" s="2">
        <v>3</v>
      </c>
      <c r="B25" s="7" t="s">
        <v>41</v>
      </c>
      <c r="C25" s="7" t="s">
        <v>27</v>
      </c>
      <c r="D25" s="8">
        <v>4.7</v>
      </c>
      <c r="E25" s="2"/>
      <c r="F25" s="4"/>
      <c r="G25" s="11" t="s">
        <v>60</v>
      </c>
    </row>
    <row r="26" spans="1:7" x14ac:dyDescent="0.35">
      <c r="A26" s="2"/>
      <c r="B26" s="23" t="s">
        <v>42</v>
      </c>
      <c r="C26" s="23" t="s">
        <v>30</v>
      </c>
      <c r="D26" s="13">
        <v>2</v>
      </c>
      <c r="E26" s="2"/>
      <c r="F26" s="4"/>
      <c r="G26" s="11" t="s">
        <v>61</v>
      </c>
    </row>
    <row r="27" spans="1:7" x14ac:dyDescent="0.35">
      <c r="A27" s="2"/>
      <c r="B27" s="23" t="s">
        <v>62</v>
      </c>
      <c r="C27" s="23" t="s">
        <v>32</v>
      </c>
      <c r="D27" s="13">
        <v>0.4</v>
      </c>
      <c r="E27" s="2"/>
      <c r="F27" s="4"/>
      <c r="G27" s="11" t="s">
        <v>61</v>
      </c>
    </row>
    <row r="28" spans="1:7" x14ac:dyDescent="0.35">
      <c r="A28" s="2"/>
      <c r="B28" s="23" t="s">
        <v>45</v>
      </c>
      <c r="C28" s="23" t="s">
        <v>19</v>
      </c>
      <c r="D28" s="13">
        <v>186</v>
      </c>
      <c r="E28" s="2"/>
      <c r="F28" s="4"/>
      <c r="G28" s="11" t="s">
        <v>61</v>
      </c>
    </row>
    <row r="29" spans="1:7" x14ac:dyDescent="0.35">
      <c r="A29" s="16" t="s">
        <v>8</v>
      </c>
      <c r="B29" s="16" t="s">
        <v>51</v>
      </c>
      <c r="C29" s="16" t="s">
        <v>8</v>
      </c>
      <c r="D29" s="16" t="s">
        <v>8</v>
      </c>
      <c r="E29" s="15" t="s">
        <v>8</v>
      </c>
      <c r="F29" s="18">
        <f>SUM(F25:F25)</f>
        <v>0</v>
      </c>
    </row>
    <row r="30" spans="1:7" x14ac:dyDescent="0.35">
      <c r="A30" s="24"/>
      <c r="B30" s="24" t="s">
        <v>54</v>
      </c>
      <c r="C30" s="24"/>
      <c r="D30" s="24"/>
      <c r="E30" s="25"/>
      <c r="F30" s="26">
        <f>F11+F21+F29</f>
        <v>0</v>
      </c>
    </row>
    <row r="31" spans="1:7" x14ac:dyDescent="0.35">
      <c r="A31" s="1" t="s">
        <v>31</v>
      </c>
      <c r="B31" s="40" t="s">
        <v>34</v>
      </c>
      <c r="C31" s="40"/>
      <c r="D31" s="40"/>
      <c r="E31" s="40"/>
      <c r="F31" s="40"/>
    </row>
    <row r="32" spans="1:7" ht="107" customHeight="1" x14ac:dyDescent="0.35">
      <c r="A32" s="2">
        <v>1</v>
      </c>
      <c r="B32" s="2" t="s">
        <v>92</v>
      </c>
      <c r="C32" s="2" t="s">
        <v>33</v>
      </c>
      <c r="D32" s="2">
        <v>1</v>
      </c>
      <c r="E32" s="2"/>
      <c r="F32" s="5"/>
    </row>
    <row r="33" spans="1:6" x14ac:dyDescent="0.35">
      <c r="A33" s="15"/>
      <c r="B33" s="15" t="s">
        <v>52</v>
      </c>
      <c r="C33" s="15"/>
      <c r="D33" s="15"/>
      <c r="E33" s="15"/>
      <c r="F33" s="18">
        <f>F32</f>
        <v>0</v>
      </c>
    </row>
    <row r="34" spans="1:6" x14ac:dyDescent="0.35">
      <c r="A34" s="6"/>
      <c r="B34" s="1" t="s">
        <v>64</v>
      </c>
      <c r="C34" s="1"/>
      <c r="D34" s="1"/>
      <c r="E34" s="1"/>
      <c r="F34" s="3">
        <f>F32+F29+F21+F11</f>
        <v>0</v>
      </c>
    </row>
  </sheetData>
  <mergeCells count="6">
    <mergeCell ref="A1:F2"/>
    <mergeCell ref="A6:F6"/>
    <mergeCell ref="B12:F12"/>
    <mergeCell ref="B31:F31"/>
    <mergeCell ref="A3:F3"/>
    <mergeCell ref="A4:F4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D7A28-DC37-4E3C-950A-547565B71368}">
  <dimension ref="A1:G39"/>
  <sheetViews>
    <sheetView workbookViewId="0">
      <selection activeCell="A4" sqref="A4:F4"/>
    </sheetView>
  </sheetViews>
  <sheetFormatPr defaultRowHeight="14.5" x14ac:dyDescent="0.35"/>
  <cols>
    <col min="2" max="2" width="40" customWidth="1"/>
    <col min="6" max="6" width="11.6328125" customWidth="1"/>
    <col min="8" max="11" width="8.7265625" customWidth="1"/>
  </cols>
  <sheetData>
    <row r="1" spans="1:7" ht="14.5" customHeight="1" x14ac:dyDescent="0.35">
      <c r="A1" s="37" t="s">
        <v>65</v>
      </c>
      <c r="B1" s="37"/>
      <c r="C1" s="37"/>
      <c r="D1" s="37"/>
      <c r="E1" s="37"/>
      <c r="F1" s="37"/>
    </row>
    <row r="2" spans="1:7" ht="23" customHeight="1" x14ac:dyDescent="0.35">
      <c r="A2" s="37"/>
      <c r="B2" s="37"/>
      <c r="C2" s="37"/>
      <c r="D2" s="37"/>
      <c r="E2" s="37"/>
      <c r="F2" s="37"/>
    </row>
    <row r="3" spans="1:7" ht="183" customHeight="1" x14ac:dyDescent="0.35">
      <c r="A3" s="41" t="e" vm="2">
        <v>#VALUE!</v>
      </c>
      <c r="B3" s="42"/>
      <c r="C3" s="42"/>
      <c r="D3" s="42"/>
      <c r="E3" s="42"/>
      <c r="F3" s="43"/>
    </row>
    <row r="4" spans="1:7" ht="19.5" customHeight="1" x14ac:dyDescent="0.35">
      <c r="A4" s="44" t="s">
        <v>89</v>
      </c>
      <c r="B4" s="45"/>
      <c r="C4" s="45"/>
      <c r="D4" s="45"/>
      <c r="E4" s="45"/>
      <c r="F4" s="46"/>
    </row>
    <row r="5" spans="1:7" x14ac:dyDescent="0.3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</row>
    <row r="6" spans="1:7" ht="14.5" customHeight="1" x14ac:dyDescent="0.35">
      <c r="A6" s="38" t="s">
        <v>56</v>
      </c>
      <c r="B6" s="38"/>
      <c r="C6" s="38"/>
      <c r="D6" s="38"/>
      <c r="E6" s="38"/>
      <c r="F6" s="38"/>
    </row>
    <row r="7" spans="1:7" ht="28.5" x14ac:dyDescent="0.35">
      <c r="A7" s="1" t="s">
        <v>6</v>
      </c>
      <c r="B7" s="1" t="s">
        <v>7</v>
      </c>
      <c r="C7" s="1" t="s">
        <v>8</v>
      </c>
      <c r="D7" s="1"/>
      <c r="E7" s="1"/>
      <c r="F7" s="1"/>
    </row>
    <row r="8" spans="1:7" x14ac:dyDescent="0.35">
      <c r="A8" s="2">
        <v>1</v>
      </c>
      <c r="B8" s="2" t="s">
        <v>9</v>
      </c>
      <c r="C8" s="2" t="s">
        <v>10</v>
      </c>
      <c r="D8" s="2">
        <v>25</v>
      </c>
      <c r="E8" s="2"/>
      <c r="F8" s="4"/>
      <c r="G8" t="s">
        <v>69</v>
      </c>
    </row>
    <row r="9" spans="1:7" x14ac:dyDescent="0.35">
      <c r="A9" s="2">
        <v>2</v>
      </c>
      <c r="B9" s="2" t="s">
        <v>40</v>
      </c>
      <c r="C9" s="2" t="s">
        <v>10</v>
      </c>
      <c r="D9" s="2">
        <v>18</v>
      </c>
      <c r="E9" s="2"/>
      <c r="F9" s="4"/>
      <c r="G9" t="s">
        <v>58</v>
      </c>
    </row>
    <row r="10" spans="1:7" x14ac:dyDescent="0.35">
      <c r="A10" s="2">
        <v>3</v>
      </c>
      <c r="B10" s="2" t="s">
        <v>11</v>
      </c>
      <c r="C10" s="2" t="s">
        <v>10</v>
      </c>
      <c r="D10" s="2">
        <v>12</v>
      </c>
      <c r="E10" s="2"/>
      <c r="F10" s="4"/>
      <c r="G10" t="s">
        <v>58</v>
      </c>
    </row>
    <row r="11" spans="1:7" ht="15.5" x14ac:dyDescent="0.35">
      <c r="A11" s="15" t="s">
        <v>8</v>
      </c>
      <c r="B11" s="20" t="s">
        <v>49</v>
      </c>
      <c r="C11" s="21" t="s">
        <v>8</v>
      </c>
      <c r="D11" s="21" t="s">
        <v>8</v>
      </c>
      <c r="E11" s="15" t="s">
        <v>8</v>
      </c>
      <c r="F11" s="22">
        <f>SUM(F8:F10)</f>
        <v>0</v>
      </c>
    </row>
    <row r="12" spans="1:7" x14ac:dyDescent="0.35">
      <c r="A12" s="1" t="s">
        <v>12</v>
      </c>
      <c r="B12" s="39" t="s">
        <v>13</v>
      </c>
      <c r="C12" s="39"/>
      <c r="D12" s="39"/>
      <c r="E12" s="39"/>
      <c r="F12" s="39"/>
    </row>
    <row r="13" spans="1:7" x14ac:dyDescent="0.35">
      <c r="A13" s="2">
        <v>1</v>
      </c>
      <c r="B13" s="2" t="s">
        <v>15</v>
      </c>
      <c r="C13" s="2" t="s">
        <v>16</v>
      </c>
      <c r="D13" s="2">
        <v>1</v>
      </c>
      <c r="E13" s="2"/>
      <c r="F13" s="4"/>
      <c r="G13" t="s">
        <v>58</v>
      </c>
    </row>
    <row r="14" spans="1:7" x14ac:dyDescent="0.35">
      <c r="A14" s="2">
        <v>2</v>
      </c>
      <c r="B14" s="2" t="s">
        <v>53</v>
      </c>
      <c r="C14" s="2" t="s">
        <v>38</v>
      </c>
      <c r="D14" s="2">
        <v>2</v>
      </c>
      <c r="E14" s="2"/>
      <c r="F14" s="4"/>
      <c r="G14" t="s">
        <v>58</v>
      </c>
    </row>
    <row r="15" spans="1:7" x14ac:dyDescent="0.35">
      <c r="A15" s="2">
        <v>3</v>
      </c>
      <c r="B15" s="2" t="s">
        <v>20</v>
      </c>
      <c r="C15" s="2" t="s">
        <v>14</v>
      </c>
      <c r="D15" s="2">
        <v>1.5</v>
      </c>
      <c r="E15" s="2"/>
      <c r="F15" s="4"/>
      <c r="G15" t="s">
        <v>58</v>
      </c>
    </row>
    <row r="16" spans="1:7" x14ac:dyDescent="0.35">
      <c r="A16" s="2">
        <v>4</v>
      </c>
      <c r="B16" s="2" t="s">
        <v>21</v>
      </c>
      <c r="C16" s="2" t="s">
        <v>14</v>
      </c>
      <c r="D16" s="2">
        <v>3</v>
      </c>
      <c r="E16" s="2"/>
      <c r="F16" s="4"/>
      <c r="G16" t="s">
        <v>71</v>
      </c>
    </row>
    <row r="17" spans="1:7" x14ac:dyDescent="0.35">
      <c r="A17" s="2">
        <v>5</v>
      </c>
      <c r="B17" s="7" t="s">
        <v>46</v>
      </c>
      <c r="C17" s="7" t="s">
        <v>10</v>
      </c>
      <c r="D17" s="8">
        <v>18</v>
      </c>
      <c r="E17" s="2"/>
      <c r="F17" s="4"/>
      <c r="G17" t="s">
        <v>57</v>
      </c>
    </row>
    <row r="18" spans="1:7" x14ac:dyDescent="0.35">
      <c r="A18" s="2">
        <v>6</v>
      </c>
      <c r="B18" s="2" t="s">
        <v>47</v>
      </c>
      <c r="C18" s="2" t="s">
        <v>10</v>
      </c>
      <c r="D18" s="10">
        <v>22</v>
      </c>
      <c r="E18" s="9"/>
      <c r="F18" s="4"/>
      <c r="G18" t="s">
        <v>66</v>
      </c>
    </row>
    <row r="19" spans="1:7" x14ac:dyDescent="0.35">
      <c r="A19" s="2">
        <v>7</v>
      </c>
      <c r="B19" s="2" t="s">
        <v>43</v>
      </c>
      <c r="C19" s="2" t="s">
        <v>10</v>
      </c>
      <c r="D19" s="2">
        <v>1</v>
      </c>
      <c r="E19" s="9"/>
      <c r="F19" s="4"/>
      <c r="G19" t="s">
        <v>67</v>
      </c>
    </row>
    <row r="20" spans="1:7" x14ac:dyDescent="0.35">
      <c r="A20" s="2">
        <v>8</v>
      </c>
      <c r="B20" s="2" t="s">
        <v>44</v>
      </c>
      <c r="C20" s="2" t="s">
        <v>10</v>
      </c>
      <c r="D20" s="2">
        <v>1</v>
      </c>
      <c r="E20" s="9"/>
      <c r="F20" s="4"/>
      <c r="G20" t="s">
        <v>68</v>
      </c>
    </row>
    <row r="21" spans="1:7" ht="28.5" x14ac:dyDescent="0.35">
      <c r="A21" s="2">
        <v>9</v>
      </c>
      <c r="B21" s="2" t="s">
        <v>17</v>
      </c>
      <c r="C21" s="2" t="s">
        <v>10</v>
      </c>
      <c r="D21" s="2">
        <v>5</v>
      </c>
      <c r="E21" s="9"/>
      <c r="F21" s="4"/>
      <c r="G21" t="s">
        <v>67</v>
      </c>
    </row>
    <row r="22" spans="1:7" ht="28.5" x14ac:dyDescent="0.35">
      <c r="A22" s="2">
        <v>10</v>
      </c>
      <c r="B22" s="2" t="s">
        <v>18</v>
      </c>
      <c r="C22" s="2" t="s">
        <v>10</v>
      </c>
      <c r="D22" s="2">
        <v>6</v>
      </c>
      <c r="E22" s="9"/>
      <c r="F22" s="4"/>
      <c r="G22" t="s">
        <v>68</v>
      </c>
    </row>
    <row r="23" spans="1:7" x14ac:dyDescent="0.35">
      <c r="A23" s="2">
        <v>11</v>
      </c>
      <c r="B23" s="6" t="s">
        <v>35</v>
      </c>
      <c r="C23" s="6" t="s">
        <v>38</v>
      </c>
      <c r="D23" s="6">
        <v>6</v>
      </c>
      <c r="E23" s="2"/>
      <c r="F23" s="4"/>
      <c r="G23" t="s">
        <v>70</v>
      </c>
    </row>
    <row r="24" spans="1:7" x14ac:dyDescent="0.35">
      <c r="A24" s="2">
        <v>12</v>
      </c>
      <c r="B24" s="7" t="s">
        <v>22</v>
      </c>
      <c r="C24" s="7" t="s">
        <v>14</v>
      </c>
      <c r="D24" s="8">
        <v>2</v>
      </c>
      <c r="E24" s="2"/>
      <c r="F24" s="4"/>
      <c r="G24" t="s">
        <v>57</v>
      </c>
    </row>
    <row r="25" spans="1:7" x14ac:dyDescent="0.35">
      <c r="A25" s="2">
        <v>13</v>
      </c>
      <c r="B25" s="2" t="s">
        <v>36</v>
      </c>
      <c r="C25" s="2" t="s">
        <v>37</v>
      </c>
      <c r="D25" s="2">
        <v>7</v>
      </c>
      <c r="E25" s="2"/>
      <c r="F25" s="4"/>
      <c r="G25" t="s">
        <v>57</v>
      </c>
    </row>
    <row r="26" spans="1:7" x14ac:dyDescent="0.35">
      <c r="A26" s="15"/>
      <c r="B26" s="16" t="s">
        <v>50</v>
      </c>
      <c r="C26" s="15" t="s">
        <v>8</v>
      </c>
      <c r="D26" s="15" t="s">
        <v>8</v>
      </c>
      <c r="E26" s="15" t="s">
        <v>8</v>
      </c>
      <c r="F26" s="18">
        <f>SUM(F13:F16)</f>
        <v>0</v>
      </c>
    </row>
    <row r="27" spans="1:7" x14ac:dyDescent="0.35">
      <c r="A27" s="1" t="s">
        <v>25</v>
      </c>
      <c r="B27" s="1" t="s">
        <v>26</v>
      </c>
      <c r="C27" s="1" t="s">
        <v>8</v>
      </c>
      <c r="D27" s="1" t="s">
        <v>8</v>
      </c>
      <c r="E27" s="1" t="s">
        <v>8</v>
      </c>
      <c r="F27" s="3" t="s">
        <v>8</v>
      </c>
      <c r="G27" s="19"/>
    </row>
    <row r="28" spans="1:7" x14ac:dyDescent="0.35">
      <c r="A28" s="2">
        <v>1</v>
      </c>
      <c r="B28" s="7" t="s">
        <v>39</v>
      </c>
      <c r="C28" s="7" t="s">
        <v>27</v>
      </c>
      <c r="D28" s="8">
        <v>1.2</v>
      </c>
      <c r="E28" s="2"/>
      <c r="F28" s="4"/>
      <c r="G28" s="11" t="s">
        <v>60</v>
      </c>
    </row>
    <row r="29" spans="1:7" x14ac:dyDescent="0.35">
      <c r="A29" s="2">
        <v>2</v>
      </c>
      <c r="B29" s="7" t="s">
        <v>29</v>
      </c>
      <c r="C29" s="7" t="s">
        <v>27</v>
      </c>
      <c r="D29" s="8">
        <v>1.3</v>
      </c>
      <c r="E29" s="2"/>
      <c r="F29" s="4"/>
      <c r="G29" s="11" t="s">
        <v>63</v>
      </c>
    </row>
    <row r="30" spans="1:7" x14ac:dyDescent="0.35">
      <c r="A30" s="2">
        <v>3</v>
      </c>
      <c r="B30" s="7" t="s">
        <v>41</v>
      </c>
      <c r="C30" s="7" t="s">
        <v>27</v>
      </c>
      <c r="D30" s="8">
        <v>4.7</v>
      </c>
      <c r="E30" s="2"/>
      <c r="F30" s="4"/>
      <c r="G30" s="11" t="s">
        <v>60</v>
      </c>
    </row>
    <row r="31" spans="1:7" x14ac:dyDescent="0.35">
      <c r="A31" s="2">
        <v>4</v>
      </c>
      <c r="B31" s="23" t="s">
        <v>42</v>
      </c>
      <c r="C31" s="23" t="s">
        <v>30</v>
      </c>
      <c r="D31" s="13">
        <v>2</v>
      </c>
      <c r="E31" s="2"/>
      <c r="F31" s="4"/>
      <c r="G31" s="11" t="s">
        <v>61</v>
      </c>
    </row>
    <row r="32" spans="1:7" x14ac:dyDescent="0.35">
      <c r="A32" s="2">
        <v>5</v>
      </c>
      <c r="B32" s="23" t="s">
        <v>62</v>
      </c>
      <c r="C32" s="23" t="s">
        <v>32</v>
      </c>
      <c r="D32" s="13">
        <v>0.4</v>
      </c>
      <c r="E32" s="2"/>
      <c r="F32" s="4"/>
      <c r="G32" s="11" t="s">
        <v>61</v>
      </c>
    </row>
    <row r="33" spans="1:7" x14ac:dyDescent="0.35">
      <c r="A33" s="2">
        <v>6</v>
      </c>
      <c r="B33" s="23" t="s">
        <v>45</v>
      </c>
      <c r="C33" s="23" t="s">
        <v>19</v>
      </c>
      <c r="D33" s="13">
        <v>186</v>
      </c>
      <c r="E33" s="2"/>
      <c r="F33" s="4"/>
      <c r="G33" s="11" t="s">
        <v>61</v>
      </c>
    </row>
    <row r="34" spans="1:7" x14ac:dyDescent="0.35">
      <c r="A34" s="16" t="s">
        <v>8</v>
      </c>
      <c r="B34" s="16" t="s">
        <v>51</v>
      </c>
      <c r="C34" s="16" t="s">
        <v>8</v>
      </c>
      <c r="D34" s="16" t="s">
        <v>8</v>
      </c>
      <c r="E34" s="15" t="s">
        <v>8</v>
      </c>
      <c r="F34" s="18">
        <f>SUM(F30:F30)</f>
        <v>0</v>
      </c>
    </row>
    <row r="35" spans="1:7" x14ac:dyDescent="0.35">
      <c r="A35" s="24"/>
      <c r="B35" s="24" t="s">
        <v>54</v>
      </c>
      <c r="C35" s="24"/>
      <c r="D35" s="24"/>
      <c r="E35" s="25"/>
      <c r="F35" s="26">
        <f>F11+F26+F34</f>
        <v>0</v>
      </c>
    </row>
    <row r="36" spans="1:7" x14ac:dyDescent="0.35">
      <c r="A36" s="1" t="s">
        <v>31</v>
      </c>
      <c r="B36" s="40" t="s">
        <v>34</v>
      </c>
      <c r="C36" s="40"/>
      <c r="D36" s="40"/>
      <c r="E36" s="40"/>
      <c r="F36" s="40"/>
    </row>
    <row r="37" spans="1:7" ht="112.5" x14ac:dyDescent="0.35">
      <c r="A37" s="2">
        <v>1</v>
      </c>
      <c r="B37" s="2" t="s">
        <v>93</v>
      </c>
      <c r="C37" s="2" t="s">
        <v>33</v>
      </c>
      <c r="D37" s="2">
        <v>1</v>
      </c>
      <c r="E37" s="2"/>
      <c r="F37" s="5"/>
    </row>
    <row r="38" spans="1:7" x14ac:dyDescent="0.35">
      <c r="A38" s="15"/>
      <c r="B38" s="15" t="s">
        <v>52</v>
      </c>
      <c r="C38" s="15"/>
      <c r="D38" s="15"/>
      <c r="E38" s="15"/>
      <c r="F38" s="18">
        <f>F37</f>
        <v>0</v>
      </c>
    </row>
    <row r="39" spans="1:7" x14ac:dyDescent="0.35">
      <c r="A39" s="6"/>
      <c r="B39" s="1" t="s">
        <v>90</v>
      </c>
      <c r="C39" s="1"/>
      <c r="D39" s="1"/>
      <c r="E39" s="1"/>
      <c r="F39" s="3">
        <f>F37+F34+F26+F11</f>
        <v>0</v>
      </c>
    </row>
  </sheetData>
  <mergeCells count="6">
    <mergeCell ref="B36:F36"/>
    <mergeCell ref="A3:F3"/>
    <mergeCell ref="A4:F4"/>
    <mergeCell ref="A1:F2"/>
    <mergeCell ref="A6:F6"/>
    <mergeCell ref="B12:F12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45515-1410-4F98-AE5D-3BB35610D3B2}">
  <dimension ref="A1:O59"/>
  <sheetViews>
    <sheetView workbookViewId="0">
      <selection activeCell="H41" sqref="H41"/>
    </sheetView>
  </sheetViews>
  <sheetFormatPr defaultRowHeight="14.5" x14ac:dyDescent="0.35"/>
  <cols>
    <col min="1" max="1" width="7.54296875" customWidth="1"/>
    <col min="2" max="2" width="39.54296875" customWidth="1"/>
    <col min="6" max="6" width="19.81640625" customWidth="1"/>
    <col min="7" max="7" width="13.90625" customWidth="1"/>
  </cols>
  <sheetData>
    <row r="1" spans="1:7" ht="17.5" customHeight="1" x14ac:dyDescent="0.35">
      <c r="A1" s="37" t="s">
        <v>88</v>
      </c>
      <c r="B1" s="37"/>
      <c r="C1" s="37"/>
      <c r="D1" s="37"/>
      <c r="E1" s="37"/>
      <c r="F1" s="37"/>
    </row>
    <row r="2" spans="1:7" ht="20.5" customHeight="1" x14ac:dyDescent="0.35">
      <c r="A2" s="37"/>
      <c r="B2" s="37"/>
      <c r="C2" s="37"/>
      <c r="D2" s="37"/>
      <c r="E2" s="37"/>
      <c r="F2" s="37"/>
    </row>
    <row r="3" spans="1:7" ht="181" customHeight="1" x14ac:dyDescent="0.35">
      <c r="A3" s="41" t="e" vm="3">
        <v>#VALUE!</v>
      </c>
      <c r="B3" s="42"/>
      <c r="C3" s="42"/>
      <c r="D3" s="42"/>
      <c r="E3" s="42"/>
      <c r="F3" s="43"/>
    </row>
    <row r="4" spans="1:7" ht="18" customHeight="1" x14ac:dyDescent="0.35">
      <c r="A4" s="44" t="s">
        <v>89</v>
      </c>
      <c r="B4" s="45"/>
      <c r="C4" s="45"/>
      <c r="D4" s="45"/>
      <c r="E4" s="45"/>
      <c r="F4" s="46"/>
    </row>
    <row r="5" spans="1:7" ht="42.5" customHeight="1" x14ac:dyDescent="0.3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</row>
    <row r="6" spans="1:7" ht="14.5" customHeight="1" x14ac:dyDescent="0.35">
      <c r="A6" s="38" t="s">
        <v>56</v>
      </c>
      <c r="B6" s="38"/>
      <c r="C6" s="38"/>
      <c r="D6" s="38"/>
      <c r="E6" s="38"/>
      <c r="F6" s="38"/>
    </row>
    <row r="7" spans="1:7" ht="28.5" x14ac:dyDescent="0.35">
      <c r="A7" s="1" t="s">
        <v>6</v>
      </c>
      <c r="B7" s="1" t="s">
        <v>7</v>
      </c>
      <c r="C7" s="1" t="s">
        <v>8</v>
      </c>
      <c r="D7" s="1"/>
      <c r="E7" s="1"/>
      <c r="F7" s="1"/>
    </row>
    <row r="8" spans="1:7" ht="14.5" customHeight="1" x14ac:dyDescent="0.35">
      <c r="A8" s="2">
        <v>1</v>
      </c>
      <c r="B8" s="2" t="s">
        <v>9</v>
      </c>
      <c r="C8" s="2" t="s">
        <v>10</v>
      </c>
      <c r="D8" s="2">
        <v>23</v>
      </c>
      <c r="E8" s="2"/>
      <c r="F8" s="4"/>
      <c r="G8" t="s">
        <v>79</v>
      </c>
    </row>
    <row r="9" spans="1:7" x14ac:dyDescent="0.35">
      <c r="A9" s="2"/>
      <c r="B9" s="2" t="s">
        <v>40</v>
      </c>
      <c r="C9" s="2" t="s">
        <v>10</v>
      </c>
      <c r="D9" s="2">
        <v>18</v>
      </c>
      <c r="E9" s="2"/>
      <c r="F9" s="4"/>
      <c r="G9" t="s">
        <v>58</v>
      </c>
    </row>
    <row r="10" spans="1:7" ht="14.5" customHeight="1" x14ac:dyDescent="0.35">
      <c r="A10" s="2">
        <v>2</v>
      </c>
      <c r="B10" s="2" t="s">
        <v>11</v>
      </c>
      <c r="C10" s="2" t="s">
        <v>10</v>
      </c>
      <c r="D10" s="2">
        <v>12</v>
      </c>
      <c r="E10" s="2"/>
      <c r="F10" s="4"/>
      <c r="G10" t="s">
        <v>58</v>
      </c>
    </row>
    <row r="11" spans="1:7" ht="15.5" x14ac:dyDescent="0.35">
      <c r="A11" s="15" t="s">
        <v>8</v>
      </c>
      <c r="B11" s="20" t="s">
        <v>49</v>
      </c>
      <c r="C11" s="21" t="s">
        <v>8</v>
      </c>
      <c r="D11" s="21" t="s">
        <v>8</v>
      </c>
      <c r="E11" s="15" t="s">
        <v>8</v>
      </c>
      <c r="F11" s="22">
        <f>SUM(F8:F10)</f>
        <v>0</v>
      </c>
    </row>
    <row r="12" spans="1:7" x14ac:dyDescent="0.35">
      <c r="A12" s="1" t="s">
        <v>12</v>
      </c>
      <c r="B12" s="39" t="s">
        <v>13</v>
      </c>
      <c r="C12" s="39"/>
      <c r="D12" s="39"/>
      <c r="E12" s="39"/>
      <c r="F12" s="39"/>
    </row>
    <row r="13" spans="1:7" x14ac:dyDescent="0.35">
      <c r="A13" s="2">
        <v>2</v>
      </c>
      <c r="B13" s="2" t="s">
        <v>15</v>
      </c>
      <c r="C13" s="2" t="s">
        <v>16</v>
      </c>
      <c r="D13" s="2">
        <v>1</v>
      </c>
      <c r="E13" s="2"/>
      <c r="F13" s="4"/>
      <c r="G13" t="s">
        <v>58</v>
      </c>
    </row>
    <row r="14" spans="1:7" ht="14.5" customHeight="1" x14ac:dyDescent="0.35">
      <c r="A14" s="2"/>
      <c r="B14" s="2" t="s">
        <v>53</v>
      </c>
      <c r="C14" s="2" t="s">
        <v>38</v>
      </c>
      <c r="D14" s="2">
        <v>2</v>
      </c>
      <c r="E14" s="2"/>
      <c r="F14" s="4"/>
      <c r="G14" t="s">
        <v>58</v>
      </c>
    </row>
    <row r="15" spans="1:7" ht="14.5" customHeight="1" x14ac:dyDescent="0.35">
      <c r="A15" s="2">
        <v>11</v>
      </c>
      <c r="B15" s="2" t="s">
        <v>20</v>
      </c>
      <c r="C15" s="2" t="s">
        <v>14</v>
      </c>
      <c r="D15" s="2">
        <v>1.5</v>
      </c>
      <c r="E15" s="2"/>
      <c r="F15" s="4"/>
      <c r="G15" t="s">
        <v>58</v>
      </c>
    </row>
    <row r="16" spans="1:7" ht="14.5" customHeight="1" x14ac:dyDescent="0.35">
      <c r="A16" s="2">
        <v>12</v>
      </c>
      <c r="B16" s="2" t="s">
        <v>21</v>
      </c>
      <c r="C16" s="2" t="s">
        <v>14</v>
      </c>
      <c r="D16" s="2">
        <v>3</v>
      </c>
      <c r="E16" s="2"/>
      <c r="F16" s="4"/>
      <c r="G16" t="s">
        <v>78</v>
      </c>
    </row>
    <row r="17" spans="1:8" ht="14.5" customHeight="1" x14ac:dyDescent="0.35">
      <c r="A17" s="6">
        <v>1</v>
      </c>
      <c r="B17" s="7" t="s">
        <v>46</v>
      </c>
      <c r="C17" s="7" t="s">
        <v>10</v>
      </c>
      <c r="D17" s="8">
        <v>18</v>
      </c>
      <c r="E17" s="2"/>
      <c r="F17" s="4"/>
      <c r="G17" t="s">
        <v>57</v>
      </c>
      <c r="H17" s="28"/>
    </row>
    <row r="18" spans="1:8" ht="14.5" customHeight="1" x14ac:dyDescent="0.35">
      <c r="A18" s="2">
        <v>3</v>
      </c>
      <c r="B18" s="2" t="s">
        <v>43</v>
      </c>
      <c r="C18" s="2" t="s">
        <v>10</v>
      </c>
      <c r="D18" s="2">
        <v>1</v>
      </c>
      <c r="E18" s="2"/>
      <c r="F18" s="4"/>
      <c r="G18" t="s">
        <v>67</v>
      </c>
      <c r="H18" s="28"/>
    </row>
    <row r="19" spans="1:8" ht="14.5" customHeight="1" x14ac:dyDescent="0.35">
      <c r="A19" s="2">
        <v>3</v>
      </c>
      <c r="B19" s="2" t="s">
        <v>77</v>
      </c>
      <c r="C19" s="2" t="s">
        <v>10</v>
      </c>
      <c r="D19" s="2">
        <v>1</v>
      </c>
      <c r="E19" s="2"/>
      <c r="F19" s="4"/>
      <c r="G19" t="s">
        <v>80</v>
      </c>
      <c r="H19" s="28"/>
    </row>
    <row r="20" spans="1:8" ht="14.5" customHeight="1" x14ac:dyDescent="0.35">
      <c r="A20" s="6">
        <v>2</v>
      </c>
      <c r="B20" s="6" t="s">
        <v>35</v>
      </c>
      <c r="C20" s="6" t="s">
        <v>38</v>
      </c>
      <c r="D20" s="6">
        <v>2</v>
      </c>
      <c r="E20" s="2"/>
      <c r="F20" s="4"/>
      <c r="G20" t="s">
        <v>57</v>
      </c>
      <c r="H20" s="28"/>
    </row>
    <row r="21" spans="1:8" ht="14.5" customHeight="1" x14ac:dyDescent="0.35">
      <c r="A21" s="6">
        <v>3</v>
      </c>
      <c r="B21" s="7" t="s">
        <v>22</v>
      </c>
      <c r="C21" s="7" t="s">
        <v>14</v>
      </c>
      <c r="D21" s="8">
        <v>2</v>
      </c>
      <c r="E21" s="2"/>
      <c r="F21" s="4"/>
      <c r="G21" t="s">
        <v>57</v>
      </c>
      <c r="H21" s="28"/>
    </row>
    <row r="22" spans="1:8" ht="14.5" customHeight="1" x14ac:dyDescent="0.35">
      <c r="A22" s="6">
        <v>4</v>
      </c>
      <c r="B22" s="2" t="s">
        <v>36</v>
      </c>
      <c r="C22" s="2" t="s">
        <v>37</v>
      </c>
      <c r="D22" s="2">
        <v>7</v>
      </c>
      <c r="E22" s="2"/>
      <c r="F22" s="4"/>
      <c r="G22" t="s">
        <v>57</v>
      </c>
      <c r="H22" s="28"/>
    </row>
    <row r="23" spans="1:8" ht="14.5" customHeight="1" x14ac:dyDescent="0.35">
      <c r="A23" s="2"/>
      <c r="B23" s="7" t="s">
        <v>85</v>
      </c>
      <c r="C23" s="7" t="s">
        <v>37</v>
      </c>
      <c r="D23" s="12">
        <v>6.4</v>
      </c>
      <c r="E23" s="2"/>
      <c r="F23" s="4"/>
      <c r="G23" t="s">
        <v>81</v>
      </c>
      <c r="H23" s="28"/>
    </row>
    <row r="24" spans="1:8" ht="14.5" customHeight="1" x14ac:dyDescent="0.35">
      <c r="A24" s="2"/>
      <c r="B24" s="7" t="s">
        <v>86</v>
      </c>
      <c r="C24" s="7" t="s">
        <v>48</v>
      </c>
      <c r="D24" s="12">
        <v>1</v>
      </c>
      <c r="E24" s="2"/>
      <c r="F24" s="4"/>
      <c r="G24" t="s">
        <v>81</v>
      </c>
      <c r="H24" s="28"/>
    </row>
    <row r="25" spans="1:8" ht="14.5" customHeight="1" x14ac:dyDescent="0.35">
      <c r="A25" s="9">
        <v>1</v>
      </c>
      <c r="B25" s="2" t="s">
        <v>23</v>
      </c>
      <c r="C25" s="2" t="s">
        <v>24</v>
      </c>
      <c r="D25" s="2">
        <v>2</v>
      </c>
      <c r="E25" s="2"/>
      <c r="F25" s="4"/>
      <c r="G25" t="s">
        <v>82</v>
      </c>
      <c r="H25" s="28"/>
    </row>
    <row r="26" spans="1:8" ht="14.5" customHeight="1" x14ac:dyDescent="0.35">
      <c r="A26" s="2">
        <v>2</v>
      </c>
      <c r="B26" s="27" t="s">
        <v>17</v>
      </c>
      <c r="C26" s="2" t="s">
        <v>10</v>
      </c>
      <c r="D26" s="2">
        <v>5</v>
      </c>
      <c r="E26" s="2"/>
      <c r="F26" s="4"/>
      <c r="G26" t="s">
        <v>67</v>
      </c>
      <c r="H26" s="28"/>
    </row>
    <row r="27" spans="1:8" ht="14.5" customHeight="1" x14ac:dyDescent="0.35">
      <c r="A27" s="2">
        <v>4</v>
      </c>
      <c r="B27" s="27" t="s">
        <v>18</v>
      </c>
      <c r="C27" s="2" t="s">
        <v>10</v>
      </c>
      <c r="D27" s="2">
        <v>6</v>
      </c>
      <c r="E27" s="2"/>
      <c r="F27" s="4"/>
      <c r="G27" t="s">
        <v>80</v>
      </c>
      <c r="H27" s="28"/>
    </row>
    <row r="28" spans="1:8" x14ac:dyDescent="0.35">
      <c r="A28" s="15"/>
      <c r="B28" s="16" t="s">
        <v>50</v>
      </c>
      <c r="C28" s="15" t="s">
        <v>8</v>
      </c>
      <c r="D28" s="15" t="s">
        <v>8</v>
      </c>
      <c r="E28" s="15" t="s">
        <v>8</v>
      </c>
      <c r="F28" s="18">
        <f>SUM(F13:F16)</f>
        <v>0</v>
      </c>
      <c r="H28" s="28"/>
    </row>
    <row r="29" spans="1:8" x14ac:dyDescent="0.35">
      <c r="A29" s="1" t="s">
        <v>25</v>
      </c>
      <c r="B29" s="1" t="s">
        <v>26</v>
      </c>
      <c r="C29" s="1" t="s">
        <v>8</v>
      </c>
      <c r="D29" s="1" t="s">
        <v>8</v>
      </c>
      <c r="E29" s="1" t="s">
        <v>8</v>
      </c>
      <c r="F29" s="3" t="s">
        <v>8</v>
      </c>
      <c r="G29" s="19"/>
      <c r="H29" s="28"/>
    </row>
    <row r="30" spans="1:8" x14ac:dyDescent="0.35">
      <c r="A30" s="2">
        <v>1</v>
      </c>
      <c r="B30" s="7" t="s">
        <v>39</v>
      </c>
      <c r="C30" s="7" t="s">
        <v>27</v>
      </c>
      <c r="D30" s="8">
        <v>1.2</v>
      </c>
      <c r="E30" s="2"/>
      <c r="F30" s="4"/>
      <c r="G30" s="11" t="s">
        <v>60</v>
      </c>
    </row>
    <row r="31" spans="1:8" x14ac:dyDescent="0.35">
      <c r="A31" s="2">
        <v>2</v>
      </c>
      <c r="B31" s="7" t="s">
        <v>29</v>
      </c>
      <c r="C31" s="7" t="s">
        <v>27</v>
      </c>
      <c r="D31" s="8">
        <v>2.5</v>
      </c>
      <c r="E31" s="2"/>
      <c r="F31" s="4"/>
      <c r="G31" s="11" t="s">
        <v>74</v>
      </c>
    </row>
    <row r="32" spans="1:8" x14ac:dyDescent="0.35">
      <c r="A32" s="2">
        <v>3</v>
      </c>
      <c r="B32" s="7" t="s">
        <v>41</v>
      </c>
      <c r="C32" s="7" t="s">
        <v>27</v>
      </c>
      <c r="D32" s="8">
        <v>4.7</v>
      </c>
      <c r="E32" s="2"/>
      <c r="F32" s="4"/>
      <c r="G32" s="11" t="s">
        <v>60</v>
      </c>
    </row>
    <row r="33" spans="1:15" x14ac:dyDescent="0.35">
      <c r="A33" s="2"/>
      <c r="B33" s="23" t="s">
        <v>75</v>
      </c>
      <c r="C33" s="23" t="s">
        <v>30</v>
      </c>
      <c r="D33" s="13">
        <v>8</v>
      </c>
      <c r="E33" s="2"/>
      <c r="F33" s="4"/>
      <c r="G33" s="11" t="s">
        <v>76</v>
      </c>
      <c r="I33" s="47"/>
      <c r="J33" s="47"/>
      <c r="K33" s="47"/>
      <c r="L33" s="47"/>
      <c r="M33" s="47"/>
      <c r="N33" s="47"/>
    </row>
    <row r="34" spans="1:15" x14ac:dyDescent="0.35">
      <c r="A34" s="2"/>
      <c r="B34" s="23" t="s">
        <v>28</v>
      </c>
      <c r="C34" s="23" t="s">
        <v>32</v>
      </c>
      <c r="D34" s="13">
        <v>2</v>
      </c>
      <c r="E34" s="2"/>
      <c r="F34" s="4"/>
      <c r="G34" s="11" t="s">
        <v>73</v>
      </c>
      <c r="I34" s="48"/>
      <c r="J34" s="48"/>
      <c r="K34" s="48"/>
      <c r="L34" s="48"/>
      <c r="M34" s="48"/>
      <c r="N34" s="48"/>
    </row>
    <row r="35" spans="1:15" x14ac:dyDescent="0.35">
      <c r="A35" s="2"/>
      <c r="B35" s="23" t="s">
        <v>87</v>
      </c>
      <c r="C35" s="23" t="s">
        <v>32</v>
      </c>
      <c r="D35" s="13">
        <v>0.2</v>
      </c>
      <c r="E35" s="2"/>
      <c r="F35" s="4"/>
      <c r="G35" s="11" t="s">
        <v>81</v>
      </c>
      <c r="I35" s="14"/>
      <c r="J35" s="14"/>
      <c r="K35" s="14"/>
      <c r="L35" s="14"/>
      <c r="M35" s="14"/>
      <c r="N35" s="14"/>
    </row>
    <row r="36" spans="1:15" x14ac:dyDescent="0.35">
      <c r="A36" s="2"/>
      <c r="B36" s="23" t="s">
        <v>45</v>
      </c>
      <c r="C36" s="23" t="s">
        <v>19</v>
      </c>
      <c r="D36" s="13">
        <v>186</v>
      </c>
      <c r="E36" s="2"/>
      <c r="F36" s="4"/>
      <c r="G36" s="11" t="s">
        <v>61</v>
      </c>
      <c r="I36" s="14"/>
      <c r="J36" s="14"/>
      <c r="K36" s="14"/>
      <c r="L36" s="14"/>
      <c r="M36" s="14"/>
      <c r="N36" s="14"/>
    </row>
    <row r="37" spans="1:15" x14ac:dyDescent="0.35">
      <c r="A37" s="2"/>
      <c r="B37" s="23" t="s">
        <v>72</v>
      </c>
      <c r="C37" s="23" t="s">
        <v>19</v>
      </c>
      <c r="D37" s="13">
        <v>450</v>
      </c>
      <c r="E37" s="2"/>
      <c r="F37" s="4"/>
      <c r="G37" s="11" t="s">
        <v>83</v>
      </c>
      <c r="I37" s="14"/>
      <c r="J37" s="14"/>
      <c r="K37" s="14"/>
      <c r="L37" s="14"/>
      <c r="M37" s="14"/>
      <c r="N37" s="14"/>
    </row>
    <row r="38" spans="1:15" x14ac:dyDescent="0.35">
      <c r="A38" s="16" t="s">
        <v>8</v>
      </c>
      <c r="B38" s="16" t="s">
        <v>51</v>
      </c>
      <c r="C38" s="16" t="s">
        <v>8</v>
      </c>
      <c r="D38" s="16" t="s">
        <v>8</v>
      </c>
      <c r="E38" s="15" t="s">
        <v>8</v>
      </c>
      <c r="F38" s="18">
        <f>SUM(F32:F32)</f>
        <v>0</v>
      </c>
    </row>
    <row r="39" spans="1:15" x14ac:dyDescent="0.35">
      <c r="A39" s="24"/>
      <c r="B39" s="24" t="s">
        <v>54</v>
      </c>
      <c r="C39" s="24"/>
      <c r="D39" s="24"/>
      <c r="E39" s="25"/>
      <c r="F39" s="26">
        <f>F11+F28+F38</f>
        <v>0</v>
      </c>
      <c r="K39" s="17"/>
      <c r="L39" s="17"/>
      <c r="M39" s="17"/>
      <c r="N39" s="17"/>
      <c r="O39" s="17"/>
    </row>
    <row r="40" spans="1:15" x14ac:dyDescent="0.35">
      <c r="A40" s="1" t="s">
        <v>31</v>
      </c>
      <c r="B40" s="40" t="s">
        <v>34</v>
      </c>
      <c r="C40" s="40"/>
      <c r="D40" s="40"/>
      <c r="E40" s="40"/>
      <c r="F40" s="40"/>
    </row>
    <row r="41" spans="1:15" ht="112.5" x14ac:dyDescent="0.35">
      <c r="A41" s="2">
        <v>1</v>
      </c>
      <c r="B41" s="2" t="s">
        <v>94</v>
      </c>
      <c r="C41" s="2" t="s">
        <v>33</v>
      </c>
      <c r="D41" s="2">
        <v>1</v>
      </c>
      <c r="E41" s="2"/>
      <c r="F41" s="5"/>
    </row>
    <row r="42" spans="1:15" x14ac:dyDescent="0.35">
      <c r="A42" s="15"/>
      <c r="B42" s="15" t="s">
        <v>52</v>
      </c>
      <c r="C42" s="15"/>
      <c r="D42" s="15"/>
      <c r="E42" s="15"/>
      <c r="F42" s="18">
        <f>F41</f>
        <v>0</v>
      </c>
    </row>
    <row r="43" spans="1:15" x14ac:dyDescent="0.35">
      <c r="A43" s="6"/>
      <c r="B43" s="1" t="s">
        <v>91</v>
      </c>
      <c r="C43" s="1"/>
      <c r="D43" s="1"/>
      <c r="E43" s="1"/>
      <c r="F43" s="3">
        <f>F41+F38+F28+F11</f>
        <v>0</v>
      </c>
    </row>
    <row r="45" spans="1:15" x14ac:dyDescent="0.35">
      <c r="A45" t="s">
        <v>84</v>
      </c>
    </row>
    <row r="47" spans="1:15" x14ac:dyDescent="0.35">
      <c r="A47" s="49" t="e" vm="4">
        <v>#VALUE!</v>
      </c>
      <c r="B47" s="48"/>
      <c r="C47" s="48"/>
      <c r="D47" s="48"/>
      <c r="E47" s="48"/>
      <c r="F47" s="48"/>
    </row>
    <row r="48" spans="1:15" x14ac:dyDescent="0.35">
      <c r="A48" s="49"/>
      <c r="B48" s="48"/>
      <c r="C48" s="48"/>
      <c r="D48" s="48"/>
      <c r="E48" s="48"/>
      <c r="F48" s="48"/>
    </row>
    <row r="49" spans="1:6" x14ac:dyDescent="0.35">
      <c r="A49" s="49"/>
      <c r="B49" s="48"/>
      <c r="C49" s="48"/>
      <c r="D49" s="48"/>
      <c r="E49" s="48"/>
      <c r="F49" s="48"/>
    </row>
    <row r="50" spans="1:6" x14ac:dyDescent="0.35">
      <c r="A50" s="49"/>
      <c r="B50" s="48"/>
      <c r="C50" s="48"/>
      <c r="D50" s="48"/>
      <c r="E50" s="48"/>
      <c r="F50" s="48"/>
    </row>
    <row r="51" spans="1:6" x14ac:dyDescent="0.35">
      <c r="A51" s="49"/>
      <c r="B51" s="48"/>
      <c r="C51" s="48"/>
      <c r="D51" s="48"/>
      <c r="E51" s="48"/>
      <c r="F51" s="48"/>
    </row>
    <row r="52" spans="1:6" x14ac:dyDescent="0.35">
      <c r="A52" s="49"/>
      <c r="B52" s="48"/>
      <c r="C52" s="48"/>
      <c r="D52" s="48"/>
      <c r="E52" s="48"/>
      <c r="F52" s="48"/>
    </row>
    <row r="53" spans="1:6" x14ac:dyDescent="0.35">
      <c r="A53" s="49"/>
      <c r="B53" s="48"/>
      <c r="C53" s="48"/>
      <c r="D53" s="48"/>
      <c r="E53" s="48"/>
      <c r="F53" s="48"/>
    </row>
    <row r="54" spans="1:6" x14ac:dyDescent="0.35">
      <c r="A54" s="28"/>
    </row>
    <row r="55" spans="1:6" x14ac:dyDescent="0.35">
      <c r="A55" s="28"/>
    </row>
    <row r="56" spans="1:6" x14ac:dyDescent="0.35">
      <c r="A56" s="28"/>
    </row>
    <row r="57" spans="1:6" x14ac:dyDescent="0.35">
      <c r="A57" s="28"/>
    </row>
    <row r="58" spans="1:6" x14ac:dyDescent="0.35">
      <c r="A58" s="28"/>
    </row>
    <row r="59" spans="1:6" x14ac:dyDescent="0.35">
      <c r="A59" s="28"/>
    </row>
  </sheetData>
  <mergeCells count="9">
    <mergeCell ref="I33:N33"/>
    <mergeCell ref="I34:N34"/>
    <mergeCell ref="A47:F53"/>
    <mergeCell ref="A1:F2"/>
    <mergeCell ref="A6:F6"/>
    <mergeCell ref="B12:F12"/>
    <mergeCell ref="B40:F40"/>
    <mergeCell ref="A3:F3"/>
    <mergeCell ref="A4:F4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B6E60-23BD-4F93-8DE8-BC25300F12AC}">
  <dimension ref="A1:C5"/>
  <sheetViews>
    <sheetView tabSelected="1" workbookViewId="0">
      <selection activeCell="B4" sqref="B4"/>
    </sheetView>
  </sheetViews>
  <sheetFormatPr defaultRowHeight="14.5" x14ac:dyDescent="0.35"/>
  <cols>
    <col min="1" max="1" width="3.7265625" customWidth="1"/>
    <col min="2" max="2" width="23.81640625" customWidth="1"/>
  </cols>
  <sheetData>
    <row r="1" spans="1:3" x14ac:dyDescent="0.35">
      <c r="A1" s="29"/>
      <c r="B1" s="30" t="s">
        <v>98</v>
      </c>
      <c r="C1" s="31" t="s">
        <v>99</v>
      </c>
    </row>
    <row r="2" spans="1:3" x14ac:dyDescent="0.35">
      <c r="A2" s="32">
        <v>1</v>
      </c>
      <c r="B2" s="6" t="s">
        <v>95</v>
      </c>
      <c r="C2" s="33"/>
    </row>
    <row r="3" spans="1:3" x14ac:dyDescent="0.35">
      <c r="A3" s="32">
        <v>2</v>
      </c>
      <c r="B3" s="6" t="s">
        <v>96</v>
      </c>
      <c r="C3" s="33"/>
    </row>
    <row r="4" spans="1:3" x14ac:dyDescent="0.35">
      <c r="A4" s="32">
        <v>3</v>
      </c>
      <c r="B4" s="6" t="s">
        <v>97</v>
      </c>
      <c r="C4" s="33"/>
    </row>
    <row r="5" spans="1:3" ht="15" thickBot="1" x14ac:dyDescent="0.4">
      <c r="A5" s="34"/>
      <c r="B5" s="35" t="s">
        <v>100</v>
      </c>
      <c r="C5" s="3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47DB5F08130B4A87775EE67C2AE2BD" ma:contentTypeVersion="17" ma:contentTypeDescription="Create a new document." ma:contentTypeScope="" ma:versionID="85d6bebedd0922cac8f06710032237ac">
  <xsd:schema xmlns:xsd="http://www.w3.org/2001/XMLSchema" xmlns:xs="http://www.w3.org/2001/XMLSchema" xmlns:p="http://schemas.microsoft.com/office/2006/metadata/properties" xmlns:ns2="35755ebd-f885-4cb4-b725-cdfa91d90164" xmlns:ns3="a5a80461-8c6b-49c6-8a2c-f455b7667df6" targetNamespace="http://schemas.microsoft.com/office/2006/metadata/properties" ma:root="true" ma:fieldsID="a2f97f1031e3cda1369fb70ce190e2df" ns2:_="" ns3:_="">
    <xsd:import namespace="35755ebd-f885-4cb4-b725-cdfa91d90164"/>
    <xsd:import namespace="a5a80461-8c6b-49c6-8a2c-f455b7667d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755ebd-f885-4cb4-b725-cdfa91d901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53f610b-9ee9-4302-9a9e-eaae0f0c7bd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a80461-8c6b-49c6-8a2c-f455b7667df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7e5ab26-c815-4fd3-b1ca-12e8fa214afc}" ma:internalName="TaxCatchAll" ma:showField="CatchAllData" ma:web="a5a80461-8c6b-49c6-8a2c-f455b7667d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5a80461-8c6b-49c6-8a2c-f455b7667df6" xsi:nil="true"/>
    <lcf76f155ced4ddcb4097134ff3c332f xmlns="35755ebd-f885-4cb4-b725-cdfa91d9016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BD8805A-A627-4925-A034-BC9BDB58BF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755ebd-f885-4cb4-b725-cdfa91d90164"/>
    <ds:schemaRef ds:uri="a5a80461-8c6b-49c6-8a2c-f455b7667d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ABD85E0-ABD4-40FE-92BD-96B5EFB704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05FD53-A138-4C8A-BFCC-D8601D9B6AD6}">
  <ds:schemaRefs>
    <ds:schemaRef ds:uri="http://schemas.microsoft.com/office/2006/metadata/properties"/>
    <ds:schemaRef ds:uri="http://schemas.microsoft.com/office/infopath/2007/PartnerControls"/>
    <ds:schemaRef ds:uri="a5a80461-8c6b-49c6-8a2c-f455b7667df6"/>
    <ds:schemaRef ds:uri="35755ebd-f885-4cb4-b725-cdfa91d9016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S1_TS STRUCTURE AND ROOF</vt:lpstr>
      <vt:lpstr>S2_TS CGI WALLS</vt:lpstr>
      <vt:lpstr>S3_TS CB WALL</vt:lpstr>
      <vt:lpstr>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GUILERA Marta</dc:creator>
  <cp:keywords/>
  <dc:description/>
  <cp:lastModifiedBy>DAUD Ibrahim</cp:lastModifiedBy>
  <cp:revision/>
  <dcterms:created xsi:type="dcterms:W3CDTF">2023-12-11T08:48:07Z</dcterms:created>
  <dcterms:modified xsi:type="dcterms:W3CDTF">2023-12-18T07:10:30Z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59aa38-f392-4105-be92-628035578272_Enabled">
    <vt:lpwstr>true</vt:lpwstr>
  </property>
  <property fmtid="{D5CDD505-2E9C-101B-9397-08002B2CF9AE}" pid="3" name="MSIP_Label_2059aa38-f392-4105-be92-628035578272_SetDate">
    <vt:lpwstr>2023-12-11T09:26:30Z</vt:lpwstr>
  </property>
  <property fmtid="{D5CDD505-2E9C-101B-9397-08002B2CF9AE}" pid="4" name="MSIP_Label_2059aa38-f392-4105-be92-628035578272_Method">
    <vt:lpwstr>Standard</vt:lpwstr>
  </property>
  <property fmtid="{D5CDD505-2E9C-101B-9397-08002B2CF9AE}" pid="5" name="MSIP_Label_2059aa38-f392-4105-be92-628035578272_Name">
    <vt:lpwstr>IOMLb0020IN123173</vt:lpwstr>
  </property>
  <property fmtid="{D5CDD505-2E9C-101B-9397-08002B2CF9AE}" pid="6" name="MSIP_Label_2059aa38-f392-4105-be92-628035578272_SiteId">
    <vt:lpwstr>1588262d-23fb-43b4-bd6e-bce49c8e6186</vt:lpwstr>
  </property>
  <property fmtid="{D5CDD505-2E9C-101B-9397-08002B2CF9AE}" pid="7" name="MSIP_Label_2059aa38-f392-4105-be92-628035578272_ActionId">
    <vt:lpwstr>6326e920-0c91-4715-b766-d186c69125c4</vt:lpwstr>
  </property>
  <property fmtid="{D5CDD505-2E9C-101B-9397-08002B2CF9AE}" pid="8" name="MSIP_Label_2059aa38-f392-4105-be92-628035578272_ContentBits">
    <vt:lpwstr>0</vt:lpwstr>
  </property>
  <property fmtid="{D5CDD505-2E9C-101B-9397-08002B2CF9AE}" pid="9" name="ContentTypeId">
    <vt:lpwstr>0x010100A847DB5F08130B4A87775EE67C2AE2BD</vt:lpwstr>
  </property>
  <property fmtid="{D5CDD505-2E9C-101B-9397-08002B2CF9AE}" pid="10" name="MediaServiceImageTags">
    <vt:lpwstr/>
  </property>
</Properties>
</file>